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кромка'!$A$4:$Z$355</definedName>
  </definedNames>
  <calcPr calcId="125725"/>
</workbook>
</file>

<file path=xl/calcChain.xml><?xml version="1.0" encoding="utf-8"?>
<calcChain xmlns="http://schemas.openxmlformats.org/spreadsheetml/2006/main">
  <c r="E85" i="1"/>
  <c r="U15"/>
  <c r="T15"/>
  <c r="S15"/>
  <c r="R15"/>
  <c r="P15"/>
  <c r="O15"/>
  <c r="N15"/>
  <c r="M15"/>
  <c r="G15"/>
  <c r="H15" s="1"/>
  <c r="U14"/>
  <c r="T14"/>
  <c r="S14"/>
  <c r="R14"/>
  <c r="P14"/>
  <c r="O14"/>
  <c r="N14"/>
  <c r="M14"/>
  <c r="G14"/>
  <c r="H14" s="1"/>
  <c r="U84"/>
  <c r="T84"/>
  <c r="S84"/>
  <c r="R84"/>
  <c r="M84"/>
  <c r="N84"/>
  <c r="O84"/>
  <c r="P84"/>
  <c r="U83"/>
  <c r="T83"/>
  <c r="S83"/>
  <c r="R83"/>
  <c r="M83"/>
  <c r="N83"/>
  <c r="O83"/>
  <c r="P83"/>
  <c r="U82"/>
  <c r="T82"/>
  <c r="S82"/>
  <c r="R82"/>
  <c r="M82"/>
  <c r="N82"/>
  <c r="O82"/>
  <c r="P82"/>
  <c r="U81"/>
  <c r="T81"/>
  <c r="S81"/>
  <c r="R81"/>
  <c r="M81"/>
  <c r="N81"/>
  <c r="O81"/>
  <c r="P81"/>
  <c r="U80"/>
  <c r="T80"/>
  <c r="S80"/>
  <c r="R80"/>
  <c r="M80"/>
  <c r="N80"/>
  <c r="O80"/>
  <c r="P80"/>
  <c r="U79"/>
  <c r="T79"/>
  <c r="S79"/>
  <c r="R79"/>
  <c r="M79"/>
  <c r="N79"/>
  <c r="O79"/>
  <c r="P79"/>
  <c r="U78"/>
  <c r="T78"/>
  <c r="S78"/>
  <c r="R78"/>
  <c r="M78"/>
  <c r="N78"/>
  <c r="O78"/>
  <c r="P78"/>
  <c r="U77"/>
  <c r="T77"/>
  <c r="S77"/>
  <c r="R77"/>
  <c r="M77"/>
  <c r="N77"/>
  <c r="O77"/>
  <c r="P77"/>
  <c r="U76"/>
  <c r="T76"/>
  <c r="S76"/>
  <c r="R76"/>
  <c r="M76"/>
  <c r="N76"/>
  <c r="O76"/>
  <c r="P76"/>
  <c r="U75"/>
  <c r="T75"/>
  <c r="S75"/>
  <c r="R75"/>
  <c r="M75"/>
  <c r="N75"/>
  <c r="O75"/>
  <c r="P75"/>
  <c r="U74"/>
  <c r="T74"/>
  <c r="S74"/>
  <c r="R74"/>
  <c r="M74"/>
  <c r="N74"/>
  <c r="O74"/>
  <c r="P74"/>
  <c r="U73"/>
  <c r="T73"/>
  <c r="S73"/>
  <c r="R73"/>
  <c r="M73"/>
  <c r="N73"/>
  <c r="O73"/>
  <c r="P73"/>
  <c r="U72"/>
  <c r="T72"/>
  <c r="S72"/>
  <c r="R72"/>
  <c r="M72"/>
  <c r="N72"/>
  <c r="O72"/>
  <c r="P72"/>
  <c r="U71"/>
  <c r="T71"/>
  <c r="S71"/>
  <c r="R71"/>
  <c r="M71"/>
  <c r="N71"/>
  <c r="O71"/>
  <c r="P71"/>
  <c r="U70"/>
  <c r="T70"/>
  <c r="S70"/>
  <c r="R70"/>
  <c r="M70"/>
  <c r="N70"/>
  <c r="O70"/>
  <c r="P70"/>
  <c r="U69"/>
  <c r="T69"/>
  <c r="S69"/>
  <c r="R69"/>
  <c r="M69"/>
  <c r="N69"/>
  <c r="O69"/>
  <c r="P69"/>
  <c r="U68"/>
  <c r="T68"/>
  <c r="S68"/>
  <c r="R68"/>
  <c r="M68"/>
  <c r="N68"/>
  <c r="O68"/>
  <c r="P68"/>
  <c r="U67"/>
  <c r="T67"/>
  <c r="S67"/>
  <c r="R67"/>
  <c r="M67"/>
  <c r="N67"/>
  <c r="O67"/>
  <c r="P67"/>
  <c r="U66"/>
  <c r="T66"/>
  <c r="S66"/>
  <c r="R66"/>
  <c r="M66"/>
  <c r="N66"/>
  <c r="O66"/>
  <c r="P66"/>
  <c r="U65"/>
  <c r="T65"/>
  <c r="S65"/>
  <c r="R65"/>
  <c r="M65"/>
  <c r="N65"/>
  <c r="O65"/>
  <c r="P65"/>
  <c r="U64"/>
  <c r="T64"/>
  <c r="S64"/>
  <c r="R64"/>
  <c r="M64"/>
  <c r="N64"/>
  <c r="O64"/>
  <c r="P64"/>
  <c r="U63"/>
  <c r="T63"/>
  <c r="S63"/>
  <c r="R63"/>
  <c r="M63"/>
  <c r="N63"/>
  <c r="O63"/>
  <c r="P63"/>
  <c r="U62"/>
  <c r="T62"/>
  <c r="S62"/>
  <c r="R62"/>
  <c r="M62"/>
  <c r="N62"/>
  <c r="O62"/>
  <c r="P62"/>
  <c r="U61"/>
  <c r="T61"/>
  <c r="S61"/>
  <c r="R61"/>
  <c r="M61"/>
  <c r="N61"/>
  <c r="O61"/>
  <c r="P61"/>
  <c r="U60"/>
  <c r="T60"/>
  <c r="S60"/>
  <c r="R60"/>
  <c r="M60"/>
  <c r="N60"/>
  <c r="O60"/>
  <c r="P60"/>
  <c r="U59"/>
  <c r="T59"/>
  <c r="S59"/>
  <c r="R59"/>
  <c r="M59"/>
  <c r="N59"/>
  <c r="O59"/>
  <c r="P59"/>
  <c r="U58"/>
  <c r="T58"/>
  <c r="S58"/>
  <c r="R58"/>
  <c r="M58"/>
  <c r="N58"/>
  <c r="O58"/>
  <c r="P58"/>
  <c r="U57"/>
  <c r="T57"/>
  <c r="S57"/>
  <c r="R57"/>
  <c r="M57"/>
  <c r="N57"/>
  <c r="O57"/>
  <c r="P57"/>
  <c r="U56"/>
  <c r="T56"/>
  <c r="S56"/>
  <c r="R56"/>
  <c r="M56"/>
  <c r="N56"/>
  <c r="O56"/>
  <c r="P56"/>
  <c r="U55"/>
  <c r="T55"/>
  <c r="S55"/>
  <c r="R55"/>
  <c r="M55"/>
  <c r="N55"/>
  <c r="O55"/>
  <c r="P55"/>
  <c r="U54"/>
  <c r="T54"/>
  <c r="S54"/>
  <c r="R54"/>
  <c r="M54"/>
  <c r="N54"/>
  <c r="O54"/>
  <c r="P54"/>
  <c r="U53"/>
  <c r="T53"/>
  <c r="S53"/>
  <c r="R53"/>
  <c r="M53"/>
  <c r="N53"/>
  <c r="O53"/>
  <c r="P53"/>
  <c r="U52"/>
  <c r="T52"/>
  <c r="S52"/>
  <c r="R52"/>
  <c r="M52"/>
  <c r="N52"/>
  <c r="O52"/>
  <c r="P52"/>
  <c r="U51"/>
  <c r="T51"/>
  <c r="S51"/>
  <c r="R51"/>
  <c r="M51"/>
  <c r="N51"/>
  <c r="O51"/>
  <c r="P51"/>
  <c r="U50"/>
  <c r="T50"/>
  <c r="S50"/>
  <c r="R50"/>
  <c r="M50"/>
  <c r="N50"/>
  <c r="O50"/>
  <c r="P50"/>
  <c r="U49"/>
  <c r="T49"/>
  <c r="S49"/>
  <c r="R49"/>
  <c r="M49"/>
  <c r="N49"/>
  <c r="O49"/>
  <c r="P49"/>
  <c r="U48"/>
  <c r="T48"/>
  <c r="S48"/>
  <c r="R48"/>
  <c r="M48"/>
  <c r="N48"/>
  <c r="O48"/>
  <c r="P48"/>
  <c r="U47"/>
  <c r="T47"/>
  <c r="S47"/>
  <c r="R47"/>
  <c r="M47"/>
  <c r="N47"/>
  <c r="O47"/>
  <c r="P47"/>
  <c r="U46"/>
  <c r="T46"/>
  <c r="S46"/>
  <c r="R46"/>
  <c r="M46"/>
  <c r="N46"/>
  <c r="O46"/>
  <c r="P46"/>
  <c r="U45"/>
  <c r="T45"/>
  <c r="S45"/>
  <c r="R45"/>
  <c r="M45"/>
  <c r="N45"/>
  <c r="O45"/>
  <c r="P45"/>
  <c r="U44"/>
  <c r="T44"/>
  <c r="S44"/>
  <c r="R44"/>
  <c r="M44"/>
  <c r="N44"/>
  <c r="O44"/>
  <c r="P44"/>
  <c r="U43"/>
  <c r="T43"/>
  <c r="S43"/>
  <c r="R43"/>
  <c r="M43"/>
  <c r="N43"/>
  <c r="O43"/>
  <c r="P43"/>
  <c r="U42"/>
  <c r="T42"/>
  <c r="S42"/>
  <c r="R42"/>
  <c r="M42"/>
  <c r="N42"/>
  <c r="O42"/>
  <c r="P42"/>
  <c r="U41"/>
  <c r="T41"/>
  <c r="S41"/>
  <c r="R41"/>
  <c r="M41"/>
  <c r="N41"/>
  <c r="O41"/>
  <c r="P41"/>
  <c r="U40"/>
  <c r="T40"/>
  <c r="S40"/>
  <c r="R40"/>
  <c r="M40"/>
  <c r="N40"/>
  <c r="O40"/>
  <c r="P40"/>
  <c r="U39"/>
  <c r="T39"/>
  <c r="S39"/>
  <c r="R39"/>
  <c r="M39"/>
  <c r="N39"/>
  <c r="O39"/>
  <c r="P39"/>
  <c r="U38"/>
  <c r="T38"/>
  <c r="S38"/>
  <c r="R38"/>
  <c r="M38"/>
  <c r="N38"/>
  <c r="O38"/>
  <c r="P38"/>
  <c r="U37"/>
  <c r="T37"/>
  <c r="S37"/>
  <c r="R37"/>
  <c r="M37"/>
  <c r="N37"/>
  <c r="O37"/>
  <c r="P37"/>
  <c r="U36"/>
  <c r="T36"/>
  <c r="S36"/>
  <c r="R36"/>
  <c r="M36"/>
  <c r="N36"/>
  <c r="O36"/>
  <c r="P36"/>
  <c r="U35"/>
  <c r="T35"/>
  <c r="S35"/>
  <c r="R35"/>
  <c r="M35"/>
  <c r="N35"/>
  <c r="O35"/>
  <c r="P35"/>
  <c r="U34"/>
  <c r="T34"/>
  <c r="S34"/>
  <c r="R34"/>
  <c r="M34"/>
  <c r="N34"/>
  <c r="O34"/>
  <c r="P34"/>
  <c r="U33"/>
  <c r="T33"/>
  <c r="S33"/>
  <c r="R33"/>
  <c r="M33"/>
  <c r="N33"/>
  <c r="O33"/>
  <c r="P33"/>
  <c r="U32"/>
  <c r="T32"/>
  <c r="S32"/>
  <c r="R32"/>
  <c r="M32"/>
  <c r="N32"/>
  <c r="O32"/>
  <c r="P32"/>
  <c r="U31"/>
  <c r="T31"/>
  <c r="S31"/>
  <c r="R31"/>
  <c r="M31"/>
  <c r="N31"/>
  <c r="O31"/>
  <c r="P31"/>
  <c r="U30"/>
  <c r="T30"/>
  <c r="S30"/>
  <c r="R30"/>
  <c r="M30"/>
  <c r="N30"/>
  <c r="O30"/>
  <c r="P30"/>
  <c r="U29"/>
  <c r="T29"/>
  <c r="S29"/>
  <c r="R29"/>
  <c r="M29"/>
  <c r="N29"/>
  <c r="O29"/>
  <c r="P29"/>
  <c r="U28"/>
  <c r="T28"/>
  <c r="S28"/>
  <c r="R28"/>
  <c r="M28"/>
  <c r="N28"/>
  <c r="O28"/>
  <c r="P28"/>
  <c r="U27"/>
  <c r="T27"/>
  <c r="S27"/>
  <c r="R27"/>
  <c r="M27"/>
  <c r="N27"/>
  <c r="O27"/>
  <c r="P27"/>
  <c r="U26"/>
  <c r="T26"/>
  <c r="S26"/>
  <c r="R26"/>
  <c r="M26"/>
  <c r="N26"/>
  <c r="O26"/>
  <c r="P26"/>
  <c r="U25"/>
  <c r="T25"/>
  <c r="S25"/>
  <c r="R25"/>
  <c r="M25"/>
  <c r="N25"/>
  <c r="O25"/>
  <c r="P25"/>
  <c r="U24"/>
  <c r="T24"/>
  <c r="S24"/>
  <c r="R24"/>
  <c r="M24"/>
  <c r="N24"/>
  <c r="O24"/>
  <c r="P24"/>
  <c r="U23"/>
  <c r="T23"/>
  <c r="S23"/>
  <c r="R23"/>
  <c r="M23"/>
  <c r="N23"/>
  <c r="O23"/>
  <c r="P23"/>
  <c r="U22"/>
  <c r="T22"/>
  <c r="S22"/>
  <c r="R22"/>
  <c r="M22"/>
  <c r="N22"/>
  <c r="O22"/>
  <c r="P22"/>
  <c r="U21"/>
  <c r="T21"/>
  <c r="S21"/>
  <c r="R21"/>
  <c r="M21"/>
  <c r="N21"/>
  <c r="O21"/>
  <c r="P21"/>
  <c r="U20"/>
  <c r="T20"/>
  <c r="S20"/>
  <c r="R20"/>
  <c r="M20"/>
  <c r="N20"/>
  <c r="O20"/>
  <c r="P20"/>
  <c r="U19"/>
  <c r="T19"/>
  <c r="S19"/>
  <c r="R19"/>
  <c r="M19"/>
  <c r="N19"/>
  <c r="O19"/>
  <c r="P19"/>
  <c r="U18"/>
  <c r="T18"/>
  <c r="S18"/>
  <c r="R18"/>
  <c r="M18"/>
  <c r="N18"/>
  <c r="O18"/>
  <c r="P18"/>
  <c r="U17"/>
  <c r="T17"/>
  <c r="S17"/>
  <c r="R17"/>
  <c r="M17"/>
  <c r="N17"/>
  <c r="O17"/>
  <c r="P17"/>
  <c r="U16"/>
  <c r="T16"/>
  <c r="S16"/>
  <c r="R16"/>
  <c r="M16"/>
  <c r="N16"/>
  <c r="O16"/>
  <c r="P16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Q61" l="1"/>
  <c r="W61" s="1"/>
  <c r="Q65"/>
  <c r="W65" s="1"/>
  <c r="Q71"/>
  <c r="W71" s="1"/>
  <c r="Q73"/>
  <c r="W73" s="1"/>
  <c r="Q79"/>
  <c r="W79" s="1"/>
  <c r="Q82"/>
  <c r="W82" s="1"/>
  <c r="Q54"/>
  <c r="W54" s="1"/>
  <c r="Q62"/>
  <c r="W62" s="1"/>
  <c r="V55"/>
  <c r="X55" s="1"/>
  <c r="V15"/>
  <c r="X15" s="1"/>
  <c r="Q44"/>
  <c r="W44" s="1"/>
  <c r="Q55"/>
  <c r="W55" s="1"/>
  <c r="Q56"/>
  <c r="W56" s="1"/>
  <c r="Q57"/>
  <c r="W57" s="1"/>
  <c r="Q58"/>
  <c r="W58" s="1"/>
  <c r="Q59"/>
  <c r="W59" s="1"/>
  <c r="Q60"/>
  <c r="W60" s="1"/>
  <c r="Q63"/>
  <c r="W63" s="1"/>
  <c r="Q64"/>
  <c r="W64" s="1"/>
  <c r="Q66"/>
  <c r="W66" s="1"/>
  <c r="Q67"/>
  <c r="W67" s="1"/>
  <c r="Q68"/>
  <c r="W68" s="1"/>
  <c r="Q69"/>
  <c r="W69" s="1"/>
  <c r="Q70"/>
  <c r="W70" s="1"/>
  <c r="Q72"/>
  <c r="W72" s="1"/>
  <c r="Q74"/>
  <c r="W74" s="1"/>
  <c r="Q75"/>
  <c r="W75" s="1"/>
  <c r="Q76"/>
  <c r="W76" s="1"/>
  <c r="Q77"/>
  <c r="W77" s="1"/>
  <c r="Q78"/>
  <c r="W78" s="1"/>
  <c r="Q80"/>
  <c r="W80" s="1"/>
  <c r="Q81"/>
  <c r="W81" s="1"/>
  <c r="Q83"/>
  <c r="W83" s="1"/>
  <c r="Q84"/>
  <c r="V45"/>
  <c r="X45" s="1"/>
  <c r="V49"/>
  <c r="X49" s="1"/>
  <c r="V61"/>
  <c r="X61" s="1"/>
  <c r="V72"/>
  <c r="X72" s="1"/>
  <c r="V76"/>
  <c r="X76" s="1"/>
  <c r="Q21"/>
  <c r="W21" s="1"/>
  <c r="Q22"/>
  <c r="W22" s="1"/>
  <c r="Q26"/>
  <c r="W26" s="1"/>
  <c r="Q28"/>
  <c r="W28" s="1"/>
  <c r="Q29"/>
  <c r="W29" s="1"/>
  <c r="Q30"/>
  <c r="W30" s="1"/>
  <c r="Q31"/>
  <c r="W31" s="1"/>
  <c r="Q32"/>
  <c r="W32" s="1"/>
  <c r="Q33"/>
  <c r="W33" s="1"/>
  <c r="Q34"/>
  <c r="W34" s="1"/>
  <c r="Q35"/>
  <c r="W35" s="1"/>
  <c r="Q36"/>
  <c r="W36" s="1"/>
  <c r="Q37"/>
  <c r="W37" s="1"/>
  <c r="Q38"/>
  <c r="W38" s="1"/>
  <c r="Q39"/>
  <c r="W39" s="1"/>
  <c r="Q40"/>
  <c r="W40" s="1"/>
  <c r="Q41"/>
  <c r="W41" s="1"/>
  <c r="Q42"/>
  <c r="W42" s="1"/>
  <c r="Q43"/>
  <c r="W43" s="1"/>
  <c r="Q45"/>
  <c r="W45" s="1"/>
  <c r="Q46"/>
  <c r="W46" s="1"/>
  <c r="Q47"/>
  <c r="W47" s="1"/>
  <c r="Q48"/>
  <c r="W48" s="1"/>
  <c r="Q49"/>
  <c r="W49" s="1"/>
  <c r="Q50"/>
  <c r="W50" s="1"/>
  <c r="Q51"/>
  <c r="W51" s="1"/>
  <c r="Q52"/>
  <c r="W52" s="1"/>
  <c r="Q53"/>
  <c r="W53" s="1"/>
  <c r="V26"/>
  <c r="X26" s="1"/>
  <c r="V28"/>
  <c r="X28" s="1"/>
  <c r="V29"/>
  <c r="X29" s="1"/>
  <c r="V32"/>
  <c r="X32" s="1"/>
  <c r="V34"/>
  <c r="X34" s="1"/>
  <c r="V36"/>
  <c r="X36" s="1"/>
  <c r="V38"/>
  <c r="X38" s="1"/>
  <c r="V40"/>
  <c r="X40" s="1"/>
  <c r="V41"/>
  <c r="X41" s="1"/>
  <c r="V43"/>
  <c r="X43" s="1"/>
  <c r="V46"/>
  <c r="X46" s="1"/>
  <c r="V47"/>
  <c r="X47" s="1"/>
  <c r="V51"/>
  <c r="X51" s="1"/>
  <c r="V53"/>
  <c r="X53" s="1"/>
  <c r="V54"/>
  <c r="X54" s="1"/>
  <c r="V56"/>
  <c r="X56" s="1"/>
  <c r="V57"/>
  <c r="X57" s="1"/>
  <c r="V58"/>
  <c r="X58" s="1"/>
  <c r="V59"/>
  <c r="X59" s="1"/>
  <c r="V60"/>
  <c r="X60" s="1"/>
  <c r="V62"/>
  <c r="X62" s="1"/>
  <c r="V63"/>
  <c r="X63" s="1"/>
  <c r="V64"/>
  <c r="X64" s="1"/>
  <c r="V65"/>
  <c r="X65" s="1"/>
  <c r="V66"/>
  <c r="X66" s="1"/>
  <c r="V67"/>
  <c r="X67" s="1"/>
  <c r="V68"/>
  <c r="X68" s="1"/>
  <c r="V69"/>
  <c r="X69" s="1"/>
  <c r="V70"/>
  <c r="X70" s="1"/>
  <c r="V71"/>
  <c r="X71" s="1"/>
  <c r="V73"/>
  <c r="X73" s="1"/>
  <c r="V74"/>
  <c r="X74" s="1"/>
  <c r="V75"/>
  <c r="X75" s="1"/>
  <c r="V77"/>
  <c r="X77" s="1"/>
  <c r="V78"/>
  <c r="X78" s="1"/>
  <c r="V79"/>
  <c r="X79" s="1"/>
  <c r="V80"/>
  <c r="X80" s="1"/>
  <c r="V81"/>
  <c r="X81" s="1"/>
  <c r="V82"/>
  <c r="X82" s="1"/>
  <c r="V83"/>
  <c r="X83" s="1"/>
  <c r="V84"/>
  <c r="X84" s="1"/>
  <c r="Q15"/>
  <c r="W15" s="1"/>
  <c r="V20"/>
  <c r="X20" s="1"/>
  <c r="V23"/>
  <c r="X23" s="1"/>
  <c r="V25"/>
  <c r="X25" s="1"/>
  <c r="Q17"/>
  <c r="W17" s="1"/>
  <c r="Q19"/>
  <c r="W19" s="1"/>
  <c r="Q20"/>
  <c r="W20" s="1"/>
  <c r="Q23"/>
  <c r="W23" s="1"/>
  <c r="Q24"/>
  <c r="W24" s="1"/>
  <c r="Q25"/>
  <c r="W25" s="1"/>
  <c r="Q27"/>
  <c r="W27" s="1"/>
  <c r="V30"/>
  <c r="X30" s="1"/>
  <c r="V31"/>
  <c r="X31" s="1"/>
  <c r="V33"/>
  <c r="X33" s="1"/>
  <c r="V35"/>
  <c r="X35" s="1"/>
  <c r="V37"/>
  <c r="X37" s="1"/>
  <c r="V19"/>
  <c r="X19" s="1"/>
  <c r="V21"/>
  <c r="X21" s="1"/>
  <c r="V22"/>
  <c r="X22" s="1"/>
  <c r="V24"/>
  <c r="X24" s="1"/>
  <c r="V27"/>
  <c r="X27" s="1"/>
  <c r="V39"/>
  <c r="X39" s="1"/>
  <c r="V42"/>
  <c r="X42" s="1"/>
  <c r="V44"/>
  <c r="X44" s="1"/>
  <c r="V48"/>
  <c r="X48" s="1"/>
  <c r="V50"/>
  <c r="X50" s="1"/>
  <c r="V52"/>
  <c r="X52" s="1"/>
  <c r="Q16"/>
  <c r="W16" s="1"/>
  <c r="V17"/>
  <c r="X17" s="1"/>
  <c r="Q18"/>
  <c r="W18" s="1"/>
  <c r="V16"/>
  <c r="X16" s="1"/>
  <c r="V18"/>
  <c r="X18" s="1"/>
  <c r="Q14"/>
  <c r="W14" s="1"/>
  <c r="V14"/>
  <c r="X14" s="1"/>
  <c r="H85"/>
  <c r="W85" l="1"/>
  <c r="X85" s="1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5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Svetlana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<sst xmlns="http://schemas.openxmlformats.org/spreadsheetml/2006/main" count="335" uniqueCount="81">
  <si>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</si>
  <si>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</si>
  <si>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</si>
  <si>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</si>
  <si>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</si>
  <si>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</si>
  <si>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</si>
  <si>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</si>
  <si>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</si>
  <si>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</si>
  <si>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</si>
  <si>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</si>
  <si>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</si>
  <si>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</si>
  <si>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</si>
  <si>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</si>
  <si>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</si>
  <si>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</si>
  <si>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</si>
  <si>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</si>
  <si>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Значение, м.п.: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</si>
  <si>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</si>
  <si>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</si>
  <si>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</si>
  <si>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</si>
  <si>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</si>
  <si>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</si>
  <si>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РАЗМЕРЫ ДЕТАЛЕЙ В ТАБЛИЦЕ УКАЗЫВАЮТСЯ С УЧЕТОМ ВЫЧЕТА ТОЛЩИНЫ КРОМКИ</t>
  </si>
  <si>
    <t/>
  </si>
  <si>
    <t xml:space="preserve">Кол-во кромки </t>
  </si>
  <si>
    <t>Работа</t>
  </si>
  <si>
    <t>1 мм</t>
  </si>
  <si>
    <t>По 1-ому разеру по умолчанию</t>
  </si>
  <si>
    <t>Часы работы</t>
  </si>
  <si>
    <t>Срок выполнения работ 10 рабочих дней.</t>
  </si>
  <si>
    <t>№ эскиза</t>
  </si>
  <si>
    <t>Сб-Вс</t>
  </si>
  <si>
    <t>Кол-во кромки по факту</t>
  </si>
  <si>
    <t>Кол-во кромки с коэфф.</t>
  </si>
  <si>
    <t>Калькуляция "нанесение кромки" с коэффициентом +0,065 м.п. кромки на сторону детали</t>
  </si>
  <si>
    <t>№Эскиза</t>
  </si>
  <si>
    <t>2й размер</t>
  </si>
  <si>
    <t>угол</t>
  </si>
  <si>
    <t>радиус</t>
  </si>
  <si>
    <t>ЛДСП 16мм Egger Акация Лейкленд Светлая H1277 ST9</t>
  </si>
  <si>
    <t>Кромка в цвет ПВХ Egger 1/19 мм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</si>
  <si>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</si>
  <si>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</si>
  <si>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</si>
  <si>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</si>
  <si>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Остатки от материала</t>
  </si>
  <si>
    <t>Отгружаем с заказом</t>
  </si>
  <si>
    <t>Утилизируем</t>
  </si>
  <si>
    <t>Напишите "Да" (в случае электронного оформления заказа по почте) в нужной ячейке, или поставьте подпись (при личном оформлении заказа в офисе) так же в нужной Вам ячейке.</t>
  </si>
  <si>
    <t>Условия обработки и исполнения заказа</t>
  </si>
  <si>
    <t>Заказы на изготовление деталей разной толщины и разного цвета заполняются на отдельных бланках.</t>
  </si>
  <si>
    <t>Размеры на чертежах с присадкой, указываются с учётом кромки.</t>
  </si>
  <si>
    <t xml:space="preserve"> </t>
  </si>
  <si>
    <t>В случае отказа от заказа по инициативе Заказчика, без нарушения обязательств со стороны Исполнителя, заказчик имеет право вернуть 100%, если он заявил об этом до 10-ти часов утра следующего рабочего дня после оформления заказа. По истечении этого времени из стоимости заказа вычитается та его часть, которая была затрачена на исполнение заказа.</t>
  </si>
  <si>
    <t>В случае обнаружения брака (ошибка в размерах, присадке, сколы, царапины, вмятины) для выяснения причины необходимо: 1) прислать фотографии бракованных изделий (если упаковка в гофру - и упаковки), 2) вернуть бракованные изделия, 3) предъявить упаковку.</t>
  </si>
  <si>
    <t>Заказчик, приславший бланк заказа по электронной почте и оплативший заказ, по умолчанию соглашается с вышеперечисленными условиями, т.к. электронный документ (в данном случае бланк) автоматически считается подписанным.</t>
  </si>
  <si>
    <t>Оплата заказа означает согласие Заказчика с условиями договора, а так же обработки и исполнения заказа.</t>
  </si>
  <si>
    <t>САМОСТОЯТЕЛЬНАЯ ПОГРУЗКА КЛИЕНТОМ ЗАКАЗА С ЭСТАКАДЫ</t>
  </si>
  <si>
    <t>да</t>
  </si>
  <si>
    <t>Остатки от плитных материалов, которые в совокупе / по частям меньше 0,5 кв.м. автоматически утилизируются и не отгружаются с заказом.</t>
  </si>
  <si>
    <t>Если Заказчик хочет вернуть остатки материала, он должен уведомить об этом Менеджера в письменном виде (в письме) при оформлении заказа по электронной почте, поставить "Да" в бланке деталировке в пункте "Отгружаем с заказом", или при личном оформлении заказа в офисе поставить свою подпись в ячейке напротив слов "Отгружаем с заказом". Если подписи и ответа по отгрузке остатков от клиента в письменном виде не последовало - остатки утилизируются и не хранятся на складе.</t>
  </si>
  <si>
    <t>Все изменения в заказе принимаются в первые сутки после оформления заказа (касаемо рабочих дней).</t>
  </si>
  <si>
    <t>Требование клиента об отгрузке отстатков после отгрузки самого заказа возможно только в течение 5-ти рабочих дней, в том случае, если клиентом не подписан акт об отгрузке остатка.</t>
  </si>
  <si>
    <t>Бесплатное хранение заказа, а так же остатков от этого заказа, возможно в течение 5 (пяти) рабочих дней, после уведомления заказчика в письменном виде: по эл.почте, смс или мессенджерах о готовности этого заказа. После 5 (пяти) рабочих дней, хранение 1 день - 570 руб.</t>
  </si>
  <si>
    <t>Клиент осведомлён, что при заказе деталей со сращиванием, возможен разнотон (разнооттеночность) кромки с пластью материала в заказе.</t>
  </si>
  <si>
    <t>Заявление о рекламации принимается в течение 5 (пяти) рабочих дней после отгрузки заказа клиенту. Детали на рекламацию принимаются в случае, если сохранена заводская упаковка деталей, бирка на детали, есть документы, которые подтверждают наличие этой детали, брака и оформление самого заказа.</t>
  </si>
  <si>
    <t>Брак по вине изготовителя переделывается в кротчайшие сроки, по условиям договора ( от 2-х до 7-ми рабочих дней).</t>
  </si>
  <si>
    <t>Обед</t>
  </si>
  <si>
    <t>с 13:00 до 14:00</t>
  </si>
  <si>
    <t>г. Москва, пос.Рязановское, пос.Фабрика им.1 Мая, д.24, стр.1</t>
  </si>
  <si>
    <t xml:space="preserve">тел.: +7(916)691-0586 , +7(985)874-3600 </t>
  </si>
  <si>
    <t>e-mail: panplit@yandex.ru , сайт: www.pan-raspil.com</t>
  </si>
  <si>
    <r>
      <t xml:space="preserve">Размеры деталей в таблице указываются с учётом толщины кромки. </t>
    </r>
    <r>
      <rPr>
        <b/>
        <sz val="7.5"/>
        <rFont val="Arial Cyr"/>
        <charset val="204"/>
      </rPr>
      <t>Габаритные размеры деталей!</t>
    </r>
  </si>
  <si>
    <t>РАЗМЕРЫ ГАБАРИТНЫЕ</t>
  </si>
  <si>
    <t>Заказ      от   .    .2019</t>
  </si>
  <si>
    <r>
      <t xml:space="preserve">Размеры под пазы и другие фрезеровки, указываются на чертежах с учётом вычета кромки. </t>
    </r>
    <r>
      <rPr>
        <b/>
        <sz val="7.5"/>
        <rFont val="Arial Cyr"/>
        <charset val="204"/>
      </rPr>
      <t>ПАЗ по умолчанию делается вдоль 1-ого размера (по длине).</t>
    </r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</si>
</sst>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4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26"/>
      <name val="Arial Cyr"/>
      <charset val="204"/>
    </font>
    <font>
      <sz val="7.5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7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38" fillId="0" borderId="0"/>
  </cellStyleXfs>
  <cellXfs count="50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31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1" fillId="0" borderId="23" xfId="0" applyNumberFormat="1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40" xfId="0" applyNumberFormat="1" applyFon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42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hidden="1"/>
    </xf>
    <xf numFmtId="2" fontId="0" fillId="0" borderId="42" xfId="0" applyNumberFormat="1" applyBorder="1" applyAlignment="1" applyProtection="1">
      <alignment horizontal="center" vertical="center"/>
      <protection hidden="1"/>
    </xf>
    <xf numFmtId="166" fontId="0" fillId="0" borderId="27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locked="0"/>
    </xf>
    <xf numFmtId="166" fontId="1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1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Fill="1" applyBorder="1"/>
    <xf numFmtId="0" fontId="20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166" fontId="0" fillId="0" borderId="20" xfId="0" applyNumberForma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</xf>
    <xf numFmtId="166" fontId="0" fillId="0" borderId="19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70" xfId="0" applyFill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hidden="1"/>
    </xf>
    <xf numFmtId="166" fontId="0" fillId="0" borderId="70" xfId="0" applyNumberForma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165" fontId="1" fillId="0" borderId="23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26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62" xfId="0" applyNumberFormat="1" applyBorder="1" applyAlignment="1" applyProtection="1">
      <alignment horizontal="center" vertical="center"/>
      <protection hidden="1"/>
    </xf>
    <xf numFmtId="166" fontId="1" fillId="0" borderId="62" xfId="0" applyNumberFormat="1" applyFon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45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7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6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2" fontId="0" fillId="0" borderId="27" xfId="0" applyNumberFormat="1" applyBorder="1" applyAlignment="1" applyProtection="1">
      <alignment horizontal="center" vertical="center"/>
      <protection locked="0" hidden="1"/>
    </xf>
    <xf numFmtId="2" fontId="0" fillId="0" borderId="31" xfId="0" applyNumberFormat="1" applyBorder="1" applyAlignment="1" applyProtection="1">
      <alignment horizontal="center" vertical="center"/>
      <protection locked="0" hidden="1"/>
    </xf>
    <xf numFmtId="166" fontId="0" fillId="0" borderId="27" xfId="0" applyNumberFormat="1" applyBorder="1" applyAlignment="1" applyProtection="1">
      <alignment horizontal="center" vertical="center"/>
      <protection locked="0" hidden="1"/>
    </xf>
    <xf numFmtId="166" fontId="0" fillId="0" borderId="21" xfId="0" applyNumberFormat="1" applyBorder="1" applyAlignment="1" applyProtection="1">
      <alignment horizontal="center" vertical="center"/>
      <protection locked="0" hidden="1"/>
    </xf>
    <xf numFmtId="166" fontId="0" fillId="0" borderId="31" xfId="0" applyNumberFormat="1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0" fontId="0" fillId="0" borderId="46" xfId="0" applyBorder="1" applyAlignment="1" applyProtection="1">
      <alignment horizontal="center" vertical="center"/>
      <protection locked="0" hidden="1"/>
    </xf>
    <xf numFmtId="2" fontId="0" fillId="0" borderId="11" xfId="0" applyNumberFormat="1" applyBorder="1" applyAlignment="1" applyProtection="1">
      <alignment horizontal="center" vertical="center"/>
      <protection locked="0" hidden="1"/>
    </xf>
    <xf numFmtId="2" fontId="0" fillId="0" borderId="41" xfId="0" applyNumberFormat="1" applyBorder="1" applyAlignment="1" applyProtection="1">
      <alignment horizontal="center" vertical="center"/>
      <protection locked="0" hidden="1"/>
    </xf>
    <xf numFmtId="166" fontId="0" fillId="0" borderId="11" xfId="0" applyNumberFormat="1" applyBorder="1" applyAlignment="1" applyProtection="1">
      <alignment horizontal="center" vertical="center"/>
      <protection locked="0" hidden="1"/>
    </xf>
    <xf numFmtId="166" fontId="0" fillId="0" borderId="12" xfId="0" applyNumberFormat="1" applyBorder="1" applyAlignment="1" applyProtection="1">
      <alignment horizontal="center" vertical="center"/>
      <protection locked="0" hidden="1"/>
    </xf>
    <xf numFmtId="166" fontId="0" fillId="0" borderId="41" xfId="0" applyNumberFormat="1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4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 hidden="1"/>
    </xf>
    <xf numFmtId="2" fontId="0" fillId="0" borderId="42" xfId="0" applyNumberFormat="1" applyBorder="1" applyAlignment="1" applyProtection="1">
      <alignment horizontal="center" vertical="center"/>
      <protection locked="0" hidden="1"/>
    </xf>
    <xf numFmtId="166" fontId="0" fillId="0" borderId="10" xfId="0" applyNumberFormat="1" applyBorder="1" applyAlignment="1" applyProtection="1">
      <alignment horizontal="center" vertical="center"/>
      <protection locked="0" hidden="1"/>
    </xf>
    <xf numFmtId="166" fontId="0" fillId="0" borderId="9" xfId="0" applyNumberFormat="1" applyBorder="1" applyAlignment="1" applyProtection="1">
      <alignment horizontal="center" vertical="center"/>
      <protection locked="0" hidden="1"/>
    </xf>
    <xf numFmtId="166" fontId="0" fillId="0" borderId="42" xfId="0" applyNumberForma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2" fontId="0" fillId="0" borderId="10" xfId="0" applyNumberFormat="1" applyFill="1" applyBorder="1" applyAlignment="1" applyProtection="1">
      <alignment horizontal="center" vertical="center"/>
      <protection locked="0" hidden="1"/>
    </xf>
    <xf numFmtId="2" fontId="0" fillId="0" borderId="42" xfId="0" applyNumberFormat="1" applyFill="1" applyBorder="1" applyAlignment="1" applyProtection="1">
      <alignment horizontal="center" vertical="center"/>
      <protection locked="0" hidden="1"/>
    </xf>
    <xf numFmtId="166" fontId="0" fillId="0" borderId="10" xfId="0" applyNumberFormat="1" applyFill="1" applyBorder="1" applyAlignment="1" applyProtection="1">
      <alignment horizontal="center" vertical="center"/>
      <protection locked="0" hidden="1"/>
    </xf>
    <xf numFmtId="166" fontId="0" fillId="0" borderId="9" xfId="0" applyNumberFormat="1" applyFill="1" applyBorder="1" applyAlignment="1" applyProtection="1">
      <alignment horizontal="center" vertical="center"/>
      <protection locked="0" hidden="1"/>
    </xf>
    <xf numFmtId="166" fontId="0" fillId="0" borderId="42" xfId="0" applyNumberFormat="1" applyFill="1" applyBorder="1" applyAlignment="1" applyProtection="1">
      <alignment horizontal="center" vertical="center"/>
      <protection locked="0" hidden="1"/>
    </xf>
    <xf numFmtId="0" fontId="0" fillId="0" borderId="36" xfId="0" applyFill="1" applyBorder="1" applyAlignment="1" applyProtection="1">
      <alignment horizontal="center" vertical="center"/>
      <protection locked="0" hidden="1"/>
    </xf>
    <xf numFmtId="0" fontId="0" fillId="0" borderId="24" xfId="0" applyFill="1" applyBorder="1" applyAlignment="1" applyProtection="1">
      <alignment horizontal="center" vertical="center"/>
      <protection locked="0" hidden="1"/>
    </xf>
    <xf numFmtId="2" fontId="0" fillId="0" borderId="14" xfId="0" applyNumberFormat="1" applyBorder="1" applyAlignment="1" applyProtection="1">
      <alignment horizontal="center" vertical="center"/>
      <protection locked="0" hidden="1"/>
    </xf>
    <xf numFmtId="2" fontId="0" fillId="0" borderId="39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6" fontId="0" fillId="0" borderId="15" xfId="0" applyNumberFormat="1" applyBorder="1" applyAlignment="1" applyProtection="1">
      <alignment horizontal="center" vertical="center"/>
      <protection locked="0" hidden="1"/>
    </xf>
    <xf numFmtId="166" fontId="0" fillId="0" borderId="39" xfId="0" applyNumberFormat="1" applyBorder="1" applyAlignment="1" applyProtection="1">
      <alignment horizontal="center" vertical="center"/>
      <protection locked="0" hidden="1"/>
    </xf>
    <xf numFmtId="166" fontId="0" fillId="0" borderId="24" xfId="0" applyNumberFormat="1" applyBorder="1" applyAlignment="1" applyProtection="1">
      <alignment horizontal="center" vertical="center"/>
      <protection locked="0" hidden="1"/>
    </xf>
    <xf numFmtId="166" fontId="0" fillId="0" borderId="46" xfId="0" applyNumberFormat="1" applyBorder="1" applyAlignment="1" applyProtection="1">
      <alignment horizontal="center" vertical="center"/>
      <protection locked="0" hidden="1"/>
    </xf>
    <xf numFmtId="166" fontId="0" fillId="0" borderId="45" xfId="0" applyNumberFormat="1" applyBorder="1" applyAlignment="1" applyProtection="1">
      <alignment horizontal="center" vertical="center"/>
      <protection locked="0" hidden="1"/>
    </xf>
    <xf numFmtId="166" fontId="0" fillId="0" borderId="36" xfId="0" applyNumberFormat="1" applyBorder="1" applyAlignment="1" applyProtection="1">
      <alignment horizontal="center" vertical="center"/>
      <protection locked="0" hidden="1"/>
    </xf>
    <xf numFmtId="2" fontId="0" fillId="0" borderId="16" xfId="0" applyNumberFormat="1" applyBorder="1" applyAlignment="1" applyProtection="1">
      <alignment horizontal="center" vertical="center"/>
      <protection locked="0" hidden="1"/>
    </xf>
    <xf numFmtId="2" fontId="0" fillId="0" borderId="3" xfId="0" applyNumberFormat="1" applyBorder="1" applyAlignment="1" applyProtection="1">
      <alignment horizontal="center" vertical="center"/>
      <protection locked="0" hidden="1"/>
    </xf>
    <xf numFmtId="166" fontId="0" fillId="0" borderId="16" xfId="0" applyNumberFormat="1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locked="0" hidden="1"/>
    </xf>
    <xf numFmtId="166" fontId="0" fillId="0" borderId="32" xfId="0" applyNumberFormat="1" applyBorder="1" applyAlignment="1" applyProtection="1">
      <alignment horizontal="center" vertical="center"/>
      <protection locked="0" hidden="1"/>
    </xf>
    <xf numFmtId="166" fontId="0" fillId="0" borderId="43" xfId="0" applyNumberFormat="1" applyBorder="1" applyAlignment="1" applyProtection="1">
      <alignment horizontal="center" vertical="center"/>
      <protection locked="0" hidden="1"/>
    </xf>
    <xf numFmtId="166" fontId="0" fillId="0" borderId="17" xfId="0" applyNumberFormat="1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 horizontal="left" vertical="top" wrapText="1"/>
    </xf>
    <xf numFmtId="0" fontId="42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4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vertical="center" wrapText="1"/>
    </xf>
    <xf numFmtId="0" fontId="17" fillId="0" borderId="58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0" fillId="0" borderId="18" xfId="0" applyFont="1" applyBorder="1" applyAlignment="1" applyProtection="1">
      <alignment horizontal="center" vertical="center"/>
    </xf>
    <xf numFmtId="0" fontId="40" fillId="0" borderId="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/>
    </xf>
    <xf numFmtId="0" fontId="15" fillId="0" borderId="21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61" xfId="0" applyFont="1" applyBorder="1" applyAlignment="1" applyProtection="1">
      <alignment horizontal="center" vertical="center" wrapText="1"/>
      <protection hidden="1"/>
    </xf>
    <xf numFmtId="0" fontId="9" fillId="0" borderId="65" xfId="0" applyFont="1" applyBorder="1" applyAlignment="1" applyProtection="1">
      <alignment horizontal="center" vertical="center" wrapText="1"/>
      <protection hidden="1"/>
    </xf>
    <xf numFmtId="0" fontId="9" fillId="0" borderId="62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/>
      <protection hidden="1"/>
    </xf>
    <xf numFmtId="0" fontId="6" fillId="0" borderId="59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66676</xdr:rowOff>
    </xdr:from>
    <xdr:to>
      <xdr:col>4</xdr:col>
      <xdr:colOff>600075</xdr:colOff>
      <xdr:row>2</xdr:row>
      <xdr:rowOff>80722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549" t="21124" r="7437" b="30995"/>
        <a:stretch>
          <a:fillRect/>
        </a:stretch>
      </xdr:blipFill>
      <xdr:spPr>
        <a:xfrm>
          <a:off x="476249" y="66676"/>
          <a:ext cx="2181226" cy="37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361"/>
  <sheetViews>
    <sheetView tabSelected="1" workbookViewId="0">
      <selection activeCell="AB9" sqref="AB9"/>
    </sheetView>
  </sheetViews>
  <sheetFormatPr defaultRowHeight="12.75"/>
  <cols>
    <col min="1" max="1" width="6.42578125" customWidth="1"/>
    <col min="2" max="2" width="3.5703125" style="1" bestFit="1" customWidth="1"/>
    <col min="3" max="3" width="9.7109375" style="1" customWidth="1"/>
    <col min="4" max="6" width="11.14062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4" width="9.7109375" customWidth="1"/>
    <col min="25" max="25" width="10.7109375" customWidth="1"/>
    <col min="26" max="26" width="4.7109375" style="18" bestFit="1" customWidth="1"/>
    <col min="27" max="31" width="6.7109375" customWidth="1"/>
    <col min="32" max="32" width="14.28515625" customWidth="1"/>
  </cols>
  <sheetData>
    <row r="1" spans="1:32" ht="14.25" customHeight="1">
      <c r="A1" s="363"/>
      <c r="B1" s="366"/>
      <c r="C1" s="366"/>
      <c r="D1" s="363"/>
      <c r="E1"/>
      <c r="F1"/>
      <c r="G1"/>
      <c r="H1" s="366" t="s">
        <v>74</v>
      </c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3"/>
      <c r="Z1" s="363"/>
    </row>
    <row r="2" spans="1:32" ht="14.25" customHeight="1">
      <c r="A2" s="366"/>
      <c r="B2" s="366"/>
      <c r="C2" s="366"/>
      <c r="D2" s="363"/>
      <c r="E2"/>
      <c r="F2"/>
      <c r="G2"/>
      <c r="H2" s="367" t="s">
        <v>75</v>
      </c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4"/>
      <c r="Z2" s="364"/>
    </row>
    <row r="3" spans="1:32" ht="13.5" customHeight="1">
      <c r="A3" s="366"/>
      <c r="B3" s="366"/>
      <c r="C3" s="366"/>
      <c r="D3" s="363"/>
      <c r="E3"/>
      <c r="F3"/>
      <c r="G3"/>
      <c r="H3" s="368" t="s">
        <v>76</v>
      </c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4"/>
      <c r="Z3" s="364"/>
    </row>
    <row r="4" spans="1:32" ht="9.75" customHeight="1"/>
    <row r="5" spans="1:32">
      <c r="B5" s="390" t="s">
        <v>79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15"/>
      <c r="Z5" s="271"/>
      <c r="AA5" s="272"/>
      <c r="AB5" s="272"/>
      <c r="AC5" s="272"/>
      <c r="AD5" s="272"/>
      <c r="AE5" s="272"/>
      <c r="AF5" s="272"/>
    </row>
    <row r="6" spans="1:32" ht="8.25" customHeight="1">
      <c r="B6" s="7"/>
      <c r="C6" s="7"/>
      <c r="D6" s="7"/>
      <c r="E6" s="7"/>
      <c r="F6" s="7"/>
      <c r="G6" s="7"/>
      <c r="H6" s="7"/>
      <c r="I6" s="7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71"/>
      <c r="AA6" s="272"/>
      <c r="AB6" s="272"/>
      <c r="AC6" s="272"/>
      <c r="AD6" s="272"/>
      <c r="AE6" s="272"/>
      <c r="AF6" s="272"/>
    </row>
    <row r="7" spans="1:32" ht="16.5" thickBot="1">
      <c r="B7" s="419" t="s">
        <v>78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146"/>
      <c r="Z7" s="271"/>
      <c r="AA7" s="272"/>
      <c r="AB7" s="272"/>
      <c r="AC7" s="272"/>
      <c r="AD7" s="272"/>
      <c r="AE7" s="272"/>
      <c r="AF7" s="272"/>
    </row>
    <row r="8" spans="1:32" ht="19.5" customHeight="1"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60"/>
      <c r="Z8" s="271"/>
      <c r="AA8" s="272"/>
      <c r="AB8" s="272"/>
      <c r="AC8" s="272"/>
      <c r="AD8" s="272"/>
      <c r="AE8" s="272"/>
      <c r="AF8" s="272"/>
    </row>
    <row r="9" spans="1:32" ht="20.25" customHeight="1"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60"/>
      <c r="Z9" s="271"/>
      <c r="AA9" s="272"/>
      <c r="AB9" s="272"/>
      <c r="AC9" s="272"/>
      <c r="AD9" s="272"/>
      <c r="AE9" s="272"/>
      <c r="AF9" s="272"/>
    </row>
    <row r="10" spans="1:32" ht="7.5" customHeight="1"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61"/>
      <c r="Z10" s="271"/>
      <c r="AA10" s="272"/>
      <c r="AB10" s="272"/>
      <c r="AC10" s="272"/>
      <c r="AD10" s="272"/>
      <c r="AE10" s="272"/>
      <c r="AF10" s="272"/>
    </row>
    <row r="11" spans="1:32" ht="8.25" customHeight="1" thickBot="1">
      <c r="Z11" s="271"/>
      <c r="AA11" s="272"/>
      <c r="AB11" s="272"/>
      <c r="AC11" s="272"/>
      <c r="AD11" s="272"/>
      <c r="AE11" s="272"/>
      <c r="AF11" s="272"/>
    </row>
    <row r="12" spans="1:32" ht="12.75" customHeight="1">
      <c r="B12" s="416" t="s">
        <v>5</v>
      </c>
      <c r="C12" s="382" t="s">
        <v>2</v>
      </c>
      <c r="D12" s="383"/>
      <c r="E12" s="383"/>
      <c r="F12" s="383"/>
      <c r="G12" s="383"/>
      <c r="H12" s="384"/>
      <c r="I12" s="383" t="s">
        <v>4</v>
      </c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422" t="s">
        <v>35</v>
      </c>
      <c r="Z12" s="271"/>
      <c r="AA12" s="343"/>
      <c r="AB12" s="343"/>
      <c r="AC12" s="343"/>
      <c r="AD12" s="343"/>
      <c r="AE12" s="343"/>
      <c r="AF12" s="343"/>
    </row>
    <row r="13" spans="1:32" ht="26.25" thickBot="1">
      <c r="B13" s="417"/>
      <c r="C13" s="328" t="s">
        <v>0</v>
      </c>
      <c r="D13" s="204" t="s">
        <v>1</v>
      </c>
      <c r="E13" s="329" t="s">
        <v>6</v>
      </c>
      <c r="F13" s="333" t="s">
        <v>17</v>
      </c>
      <c r="G13" s="279"/>
      <c r="H13" s="280" t="s">
        <v>3</v>
      </c>
      <c r="I13" s="330" t="s">
        <v>0</v>
      </c>
      <c r="J13" s="204" t="s">
        <v>0</v>
      </c>
      <c r="K13" s="204" t="s">
        <v>1</v>
      </c>
      <c r="L13" s="204" t="s">
        <v>1</v>
      </c>
      <c r="M13" s="379" t="s">
        <v>24</v>
      </c>
      <c r="N13" s="380"/>
      <c r="O13" s="380"/>
      <c r="P13" s="380"/>
      <c r="Q13" s="381"/>
      <c r="R13" s="379" t="s">
        <v>25</v>
      </c>
      <c r="S13" s="380"/>
      <c r="T13" s="380"/>
      <c r="U13" s="380"/>
      <c r="V13" s="381"/>
      <c r="W13" s="278" t="s">
        <v>30</v>
      </c>
      <c r="X13" s="281" t="s">
        <v>29</v>
      </c>
      <c r="Y13" s="423"/>
      <c r="Z13" s="271"/>
      <c r="AA13" s="343"/>
      <c r="AB13" s="343"/>
      <c r="AC13" s="343"/>
      <c r="AD13" s="343"/>
      <c r="AE13" s="343"/>
      <c r="AF13" s="343"/>
    </row>
    <row r="14" spans="1:32" ht="12.75" customHeight="1">
      <c r="B14" s="174">
        <v>1</v>
      </c>
      <c r="C14" s="344"/>
      <c r="D14" s="345"/>
      <c r="E14" s="346"/>
      <c r="F14" s="331"/>
      <c r="G14" s="282">
        <f>C14*D14*E14/1000000</f>
        <v>0</v>
      </c>
      <c r="H14" s="283" t="str">
        <f>IF(G14=0,"",G14)</f>
        <v/>
      </c>
      <c r="I14" s="344"/>
      <c r="J14" s="345"/>
      <c r="K14" s="345"/>
      <c r="L14" s="346"/>
      <c r="M14" s="284">
        <f>IF(I14="",0,(((C14)/1000)*E14))</f>
        <v>0</v>
      </c>
      <c r="N14" s="285">
        <f>IF(J14="",0,(((C14)/1000)*E14))</f>
        <v>0</v>
      </c>
      <c r="O14" s="285">
        <f>IF(K14="",0,(((D14)/1000)*E14))</f>
        <v>0</v>
      </c>
      <c r="P14" s="285">
        <f>IF(L14="",0,(((D14)/1000)*E14))</f>
        <v>0</v>
      </c>
      <c r="Q14" s="285">
        <f>SUM(M14:P14)</f>
        <v>0</v>
      </c>
      <c r="R14" s="285">
        <f>IF(I14="",0,(((C14+70)/1000)*E14))</f>
        <v>0</v>
      </c>
      <c r="S14" s="285">
        <f>IF(J14="",0,(((C14+70)/1000)*E14))</f>
        <v>0</v>
      </c>
      <c r="T14" s="285">
        <f>IF(K14="",0,(((D14+70)/1000)*E14))</f>
        <v>0</v>
      </c>
      <c r="U14" s="285">
        <f>IF(L14="",0,(((D14+70)/1000)*E14))</f>
        <v>0</v>
      </c>
      <c r="V14" s="285">
        <f>U14+T14+S14+R14</f>
        <v>0</v>
      </c>
      <c r="W14" s="286" t="str">
        <f>IF(Q14=0,"",Q14)</f>
        <v/>
      </c>
      <c r="X14" s="287" t="str">
        <f>IF(V14=0,"",V14)</f>
        <v/>
      </c>
      <c r="Y14" s="288"/>
      <c r="Z14" s="272" t="s">
        <v>28</v>
      </c>
      <c r="AA14" s="343"/>
      <c r="AB14" s="343"/>
      <c r="AC14" s="343"/>
      <c r="AD14" s="343"/>
      <c r="AE14" s="343"/>
      <c r="AF14" s="343"/>
    </row>
    <row r="15" spans="1:32" ht="13.5" customHeight="1">
      <c r="B15" s="181">
        <v>2</v>
      </c>
      <c r="C15" s="347"/>
      <c r="D15" s="348"/>
      <c r="E15" s="349"/>
      <c r="F15" s="332" t="s">
        <v>28</v>
      </c>
      <c r="G15" s="289">
        <f>C15*D15*E15/1000000</f>
        <v>0</v>
      </c>
      <c r="H15" s="290" t="str">
        <f>IF(G15=0,"",G15)</f>
        <v/>
      </c>
      <c r="I15" s="350"/>
      <c r="J15" s="296"/>
      <c r="K15" s="296"/>
      <c r="L15" s="354"/>
      <c r="M15" s="291">
        <f>IF(I15="",0,(((C15)/1000)*E15))</f>
        <v>0</v>
      </c>
      <c r="N15" s="292">
        <f>IF(J15="",0,(((C15)/1000)*E15))</f>
        <v>0</v>
      </c>
      <c r="O15" s="292">
        <f>IF(K15="",0,(((D15)/1000)*E15))</f>
        <v>0</v>
      </c>
      <c r="P15" s="292">
        <f>IF(L15="",0,(((D15)/1000)*E15))</f>
        <v>0</v>
      </c>
      <c r="Q15" s="292">
        <f>SUM(M15:P15)</f>
        <v>0</v>
      </c>
      <c r="R15" s="292">
        <f>IF(I15="",0,(((C15+70)/1000)*E15))</f>
        <v>0</v>
      </c>
      <c r="S15" s="292">
        <f>IF(J15="",0,(((C15+70)/1000)*E15))</f>
        <v>0</v>
      </c>
      <c r="T15" s="292">
        <f>IF(K15="",0,(((D15+70)/1000)*E15))</f>
        <v>0</v>
      </c>
      <c r="U15" s="292">
        <f>IF(L15="",0,(((D15+70)/1000)*E15))</f>
        <v>0</v>
      </c>
      <c r="V15" s="292">
        <f>U15+T15+S15+R15</f>
        <v>0</v>
      </c>
      <c r="W15" s="293" t="str">
        <f>IF(Q15=0,"",Q15)</f>
        <v/>
      </c>
      <c r="X15" s="294" t="str">
        <f>IF(V15=0,"",V15)</f>
        <v/>
      </c>
      <c r="Y15" s="295"/>
      <c r="Z15" s="272" t="s">
        <v>28</v>
      </c>
      <c r="AA15" s="343"/>
      <c r="AB15" s="343"/>
      <c r="AC15" s="343"/>
      <c r="AD15" s="343"/>
      <c r="AE15" s="343"/>
      <c r="AF15" s="343"/>
    </row>
    <row r="16" spans="1:32" ht="13.5" thickBot="1">
      <c r="B16" s="339">
        <v>3</v>
      </c>
      <c r="C16" s="350"/>
      <c r="D16" s="296"/>
      <c r="E16" s="297"/>
      <c r="F16" s="332" t="s">
        <v>28</v>
      </c>
      <c r="G16" s="298">
        <f t="shared" ref="G16:G45" si="0">C16*D16*E16/1000000</f>
        <v>0</v>
      </c>
      <c r="H16" s="299" t="str">
        <f t="shared" ref="H16:H45" si="1">IF(G16=0,"",G16)</f>
        <v/>
      </c>
      <c r="I16" s="350"/>
      <c r="J16" s="296"/>
      <c r="K16" s="296"/>
      <c r="L16" s="354"/>
      <c r="M16" s="300">
        <f t="shared" ref="M16:M78" si="2">IF(I16="",0,(((C16)/1000)*E16))</f>
        <v>0</v>
      </c>
      <c r="N16" s="301">
        <f t="shared" ref="N16:N78" si="3">IF(J16="",0,(((C16)/1000)*E16))</f>
        <v>0</v>
      </c>
      <c r="O16" s="301">
        <f t="shared" ref="O16:O78" si="4">IF(K16="",0,(((D16)/1000)*E16))</f>
        <v>0</v>
      </c>
      <c r="P16" s="301">
        <f t="shared" ref="P16:P78" si="5">IF(L16="",0,(((D16)/1000)*E16))</f>
        <v>0</v>
      </c>
      <c r="Q16" s="301">
        <f t="shared" ref="Q16:Q78" si="6">SUM(M16:P16)</f>
        <v>0</v>
      </c>
      <c r="R16" s="301">
        <f t="shared" ref="R16:R78" si="7">IF(I16="",0,(((C16+70)/1000)*E16))</f>
        <v>0</v>
      </c>
      <c r="S16" s="301">
        <f t="shared" ref="S16:S78" si="8">IF(J16="",0,(((C16+70)/1000)*E16))</f>
        <v>0</v>
      </c>
      <c r="T16" s="301">
        <f t="shared" ref="T16:T78" si="9">IF(K16="",0,(((D16+70)/1000)*E16))</f>
        <v>0</v>
      </c>
      <c r="U16" s="301">
        <f t="shared" ref="U16:U78" si="10">IF(L16="",0,(((D16+70)/1000)*E16))</f>
        <v>0</v>
      </c>
      <c r="V16" s="301">
        <f t="shared" ref="V16:V78" si="11">U16+T16+S16+R16</f>
        <v>0</v>
      </c>
      <c r="W16" s="302" t="str">
        <f t="shared" ref="W16:W78" si="12">IF(Q16=0,"",Q16)</f>
        <v/>
      </c>
      <c r="X16" s="303" t="str">
        <f t="shared" ref="X16:X78" si="13">IF(V16=0,"",V16)</f>
        <v/>
      </c>
      <c r="Y16" s="295"/>
      <c r="Z16" s="272" t="s">
        <v>28</v>
      </c>
      <c r="AA16" s="272"/>
      <c r="AB16" s="146"/>
      <c r="AC16" s="146"/>
      <c r="AD16" s="273"/>
      <c r="AE16" s="272"/>
      <c r="AF16" s="272"/>
    </row>
    <row r="17" spans="2:32" ht="13.5" thickBot="1">
      <c r="B17" s="181">
        <v>4</v>
      </c>
      <c r="C17" s="347"/>
      <c r="D17" s="348"/>
      <c r="E17" s="349"/>
      <c r="F17" s="332" t="s">
        <v>28</v>
      </c>
      <c r="G17" s="289">
        <f>C17*D17*E17/1000000</f>
        <v>0</v>
      </c>
      <c r="H17" s="290" t="str">
        <f t="shared" si="1"/>
        <v/>
      </c>
      <c r="I17" s="350"/>
      <c r="J17" s="296"/>
      <c r="K17" s="296"/>
      <c r="L17" s="354"/>
      <c r="M17" s="291">
        <f t="shared" si="2"/>
        <v>0</v>
      </c>
      <c r="N17" s="292">
        <f t="shared" si="3"/>
        <v>0</v>
      </c>
      <c r="O17" s="292">
        <f t="shared" si="4"/>
        <v>0</v>
      </c>
      <c r="P17" s="292">
        <f t="shared" si="5"/>
        <v>0</v>
      </c>
      <c r="Q17" s="292">
        <f t="shared" si="6"/>
        <v>0</v>
      </c>
      <c r="R17" s="292">
        <f t="shared" si="7"/>
        <v>0</v>
      </c>
      <c r="S17" s="292">
        <f t="shared" si="8"/>
        <v>0</v>
      </c>
      <c r="T17" s="292">
        <f t="shared" si="9"/>
        <v>0</v>
      </c>
      <c r="U17" s="292">
        <f t="shared" si="10"/>
        <v>0</v>
      </c>
      <c r="V17" s="292">
        <f t="shared" si="11"/>
        <v>0</v>
      </c>
      <c r="W17" s="293" t="str">
        <f t="shared" si="12"/>
        <v/>
      </c>
      <c r="X17" s="294" t="str">
        <f t="shared" si="13"/>
        <v/>
      </c>
      <c r="Y17" s="295"/>
      <c r="Z17" s="272" t="s">
        <v>28</v>
      </c>
      <c r="AA17" s="405" t="s">
        <v>11</v>
      </c>
      <c r="AB17" s="406"/>
      <c r="AC17" s="406"/>
      <c r="AD17" s="406"/>
      <c r="AE17" s="406"/>
      <c r="AF17" s="407"/>
    </row>
    <row r="18" spans="2:32">
      <c r="B18" s="181">
        <v>5</v>
      </c>
      <c r="C18" s="350"/>
      <c r="D18" s="296"/>
      <c r="E18" s="297"/>
      <c r="F18" s="332"/>
      <c r="G18" s="298">
        <f>C18*D18*E18/1000000</f>
        <v>0</v>
      </c>
      <c r="H18" s="299" t="str">
        <f t="shared" si="1"/>
        <v/>
      </c>
      <c r="I18" s="350"/>
      <c r="J18" s="296"/>
      <c r="K18" s="296"/>
      <c r="L18" s="354"/>
      <c r="M18" s="300">
        <f t="shared" si="2"/>
        <v>0</v>
      </c>
      <c r="N18" s="301">
        <f t="shared" si="3"/>
        <v>0</v>
      </c>
      <c r="O18" s="301">
        <f t="shared" si="4"/>
        <v>0</v>
      </c>
      <c r="P18" s="301">
        <f t="shared" si="5"/>
        <v>0</v>
      </c>
      <c r="Q18" s="301">
        <f t="shared" si="6"/>
        <v>0</v>
      </c>
      <c r="R18" s="301">
        <f t="shared" si="7"/>
        <v>0</v>
      </c>
      <c r="S18" s="301">
        <f t="shared" si="8"/>
        <v>0</v>
      </c>
      <c r="T18" s="301">
        <f t="shared" si="9"/>
        <v>0</v>
      </c>
      <c r="U18" s="301">
        <f t="shared" si="10"/>
        <v>0</v>
      </c>
      <c r="V18" s="301">
        <f t="shared" si="11"/>
        <v>0</v>
      </c>
      <c r="W18" s="302" t="str">
        <f t="shared" si="12"/>
        <v/>
      </c>
      <c r="X18" s="303" t="str">
        <f t="shared" si="13"/>
        <v/>
      </c>
      <c r="Y18" s="295"/>
      <c r="Z18" s="272" t="s">
        <v>28</v>
      </c>
      <c r="AA18" s="408" t="s">
        <v>12</v>
      </c>
      <c r="AB18" s="409"/>
      <c r="AC18" s="410"/>
      <c r="AD18" s="414" t="s">
        <v>13</v>
      </c>
      <c r="AE18" s="409"/>
      <c r="AF18" s="415"/>
    </row>
    <row r="19" spans="2:32">
      <c r="B19" s="181">
        <v>6</v>
      </c>
      <c r="C19" s="350"/>
      <c r="D19" s="296"/>
      <c r="E19" s="297"/>
      <c r="F19" s="332"/>
      <c r="G19" s="298">
        <f t="shared" si="0"/>
        <v>0</v>
      </c>
      <c r="H19" s="299" t="str">
        <f t="shared" si="1"/>
        <v/>
      </c>
      <c r="I19" s="350"/>
      <c r="J19" s="296"/>
      <c r="K19" s="296"/>
      <c r="L19" s="354"/>
      <c r="M19" s="300">
        <f t="shared" si="2"/>
        <v>0</v>
      </c>
      <c r="N19" s="301">
        <f t="shared" si="3"/>
        <v>0</v>
      </c>
      <c r="O19" s="301">
        <f t="shared" si="4"/>
        <v>0</v>
      </c>
      <c r="P19" s="301">
        <f t="shared" si="5"/>
        <v>0</v>
      </c>
      <c r="Q19" s="301">
        <f t="shared" si="6"/>
        <v>0</v>
      </c>
      <c r="R19" s="301">
        <f t="shared" si="7"/>
        <v>0</v>
      </c>
      <c r="S19" s="301">
        <f t="shared" si="8"/>
        <v>0</v>
      </c>
      <c r="T19" s="301">
        <f t="shared" si="9"/>
        <v>0</v>
      </c>
      <c r="U19" s="301">
        <f t="shared" si="10"/>
        <v>0</v>
      </c>
      <c r="V19" s="301">
        <f t="shared" si="11"/>
        <v>0</v>
      </c>
      <c r="W19" s="302" t="str">
        <f t="shared" si="12"/>
        <v/>
      </c>
      <c r="X19" s="303" t="str">
        <f t="shared" si="13"/>
        <v/>
      </c>
      <c r="Y19" s="295"/>
      <c r="Z19" s="272" t="s">
        <v>28</v>
      </c>
      <c r="AA19" s="402" t="s">
        <v>15</v>
      </c>
      <c r="AB19" s="403"/>
      <c r="AC19" s="404"/>
      <c r="AD19" s="411" t="s">
        <v>10</v>
      </c>
      <c r="AE19" s="412"/>
      <c r="AF19" s="413"/>
    </row>
    <row r="20" spans="2:32">
      <c r="B20" s="181">
        <v>7</v>
      </c>
      <c r="C20" s="350"/>
      <c r="D20" s="296"/>
      <c r="E20" s="297"/>
      <c r="F20" s="332"/>
      <c r="G20" s="298">
        <f t="shared" si="0"/>
        <v>0</v>
      </c>
      <c r="H20" s="299" t="str">
        <f t="shared" si="1"/>
        <v/>
      </c>
      <c r="I20" s="350"/>
      <c r="J20" s="296"/>
      <c r="K20" s="296"/>
      <c r="L20" s="354"/>
      <c r="M20" s="300">
        <f t="shared" si="2"/>
        <v>0</v>
      </c>
      <c r="N20" s="301">
        <f t="shared" si="3"/>
        <v>0</v>
      </c>
      <c r="O20" s="301">
        <f t="shared" si="4"/>
        <v>0</v>
      </c>
      <c r="P20" s="301">
        <f t="shared" si="5"/>
        <v>0</v>
      </c>
      <c r="Q20" s="301">
        <f t="shared" si="6"/>
        <v>0</v>
      </c>
      <c r="R20" s="301">
        <f t="shared" si="7"/>
        <v>0</v>
      </c>
      <c r="S20" s="301">
        <f t="shared" si="8"/>
        <v>0</v>
      </c>
      <c r="T20" s="301">
        <f t="shared" si="9"/>
        <v>0</v>
      </c>
      <c r="U20" s="301">
        <f t="shared" si="10"/>
        <v>0</v>
      </c>
      <c r="V20" s="301">
        <f t="shared" si="11"/>
        <v>0</v>
      </c>
      <c r="W20" s="302" t="str">
        <f t="shared" si="12"/>
        <v/>
      </c>
      <c r="X20" s="303" t="str">
        <f t="shared" si="13"/>
        <v/>
      </c>
      <c r="Y20" s="295"/>
      <c r="Z20" s="272" t="s">
        <v>28</v>
      </c>
      <c r="AA20" s="402" t="s">
        <v>31</v>
      </c>
      <c r="AB20" s="403"/>
      <c r="AC20" s="404"/>
      <c r="AD20" s="411">
        <v>1</v>
      </c>
      <c r="AE20" s="412"/>
      <c r="AF20" s="413"/>
    </row>
    <row r="21" spans="2:32">
      <c r="B21" s="181">
        <v>8</v>
      </c>
      <c r="C21" s="350"/>
      <c r="D21" s="296"/>
      <c r="E21" s="297"/>
      <c r="F21" s="332"/>
      <c r="G21" s="298">
        <f t="shared" si="0"/>
        <v>0</v>
      </c>
      <c r="H21" s="299" t="str">
        <f t="shared" si="1"/>
        <v/>
      </c>
      <c r="I21" s="350"/>
      <c r="J21" s="296"/>
      <c r="K21" s="296"/>
      <c r="L21" s="354"/>
      <c r="M21" s="300">
        <f t="shared" si="2"/>
        <v>0</v>
      </c>
      <c r="N21" s="301">
        <f t="shared" si="3"/>
        <v>0</v>
      </c>
      <c r="O21" s="301">
        <f t="shared" si="4"/>
        <v>0</v>
      </c>
      <c r="P21" s="301">
        <f t="shared" si="5"/>
        <v>0</v>
      </c>
      <c r="Q21" s="301">
        <f t="shared" si="6"/>
        <v>0</v>
      </c>
      <c r="R21" s="301">
        <f t="shared" si="7"/>
        <v>0</v>
      </c>
      <c r="S21" s="301">
        <f t="shared" si="8"/>
        <v>0</v>
      </c>
      <c r="T21" s="301">
        <f t="shared" si="9"/>
        <v>0</v>
      </c>
      <c r="U21" s="301">
        <f t="shared" si="10"/>
        <v>0</v>
      </c>
      <c r="V21" s="301">
        <f t="shared" si="11"/>
        <v>0</v>
      </c>
      <c r="W21" s="302" t="str">
        <f t="shared" si="12"/>
        <v/>
      </c>
      <c r="X21" s="303" t="str">
        <f t="shared" si="13"/>
        <v/>
      </c>
      <c r="Y21" s="295"/>
      <c r="Z21" s="272" t="s">
        <v>28</v>
      </c>
      <c r="AA21" s="391" t="s">
        <v>47</v>
      </c>
      <c r="AB21" s="392"/>
      <c r="AC21" s="393"/>
      <c r="AD21" s="396">
        <v>2</v>
      </c>
      <c r="AE21" s="397"/>
      <c r="AF21" s="398"/>
    </row>
    <row r="22" spans="2:32" s="2" customFormat="1" ht="13.5" thickBot="1">
      <c r="B22" s="181">
        <v>9</v>
      </c>
      <c r="C22" s="350"/>
      <c r="D22" s="296"/>
      <c r="E22" s="297"/>
      <c r="F22" s="332"/>
      <c r="G22" s="298">
        <f t="shared" si="0"/>
        <v>0</v>
      </c>
      <c r="H22" s="299" t="str">
        <f t="shared" si="1"/>
        <v/>
      </c>
      <c r="I22" s="350"/>
      <c r="J22" s="296"/>
      <c r="K22" s="296"/>
      <c r="L22" s="354"/>
      <c r="M22" s="300">
        <f t="shared" si="2"/>
        <v>0</v>
      </c>
      <c r="N22" s="301">
        <f t="shared" si="3"/>
        <v>0</v>
      </c>
      <c r="O22" s="301">
        <f t="shared" si="4"/>
        <v>0</v>
      </c>
      <c r="P22" s="301">
        <f t="shared" si="5"/>
        <v>0</v>
      </c>
      <c r="Q22" s="301">
        <f t="shared" si="6"/>
        <v>0</v>
      </c>
      <c r="R22" s="301">
        <f t="shared" si="7"/>
        <v>0</v>
      </c>
      <c r="S22" s="301">
        <f t="shared" si="8"/>
        <v>0</v>
      </c>
      <c r="T22" s="301">
        <f t="shared" si="9"/>
        <v>0</v>
      </c>
      <c r="U22" s="301">
        <f t="shared" si="10"/>
        <v>0</v>
      </c>
      <c r="V22" s="301">
        <f t="shared" si="11"/>
        <v>0</v>
      </c>
      <c r="W22" s="302" t="str">
        <f t="shared" si="12"/>
        <v/>
      </c>
      <c r="X22" s="303" t="str">
        <f t="shared" si="13"/>
        <v/>
      </c>
      <c r="Y22" s="295"/>
      <c r="Z22" s="272" t="s">
        <v>28</v>
      </c>
      <c r="AA22" s="394" t="s">
        <v>16</v>
      </c>
      <c r="AB22" s="395"/>
      <c r="AC22" s="395"/>
      <c r="AD22" s="399" t="s">
        <v>32</v>
      </c>
      <c r="AE22" s="400"/>
      <c r="AF22" s="401"/>
    </row>
    <row r="23" spans="2:32" s="2" customFormat="1">
      <c r="B23" s="181">
        <v>10</v>
      </c>
      <c r="C23" s="350"/>
      <c r="D23" s="296"/>
      <c r="E23" s="297"/>
      <c r="F23" s="332"/>
      <c r="G23" s="298">
        <f t="shared" si="0"/>
        <v>0</v>
      </c>
      <c r="H23" s="299" t="str">
        <f t="shared" si="1"/>
        <v/>
      </c>
      <c r="I23" s="350"/>
      <c r="J23" s="296"/>
      <c r="K23" s="296"/>
      <c r="L23" s="354"/>
      <c r="M23" s="300">
        <f t="shared" si="2"/>
        <v>0</v>
      </c>
      <c r="N23" s="301">
        <f t="shared" si="3"/>
        <v>0</v>
      </c>
      <c r="O23" s="301">
        <f t="shared" si="4"/>
        <v>0</v>
      </c>
      <c r="P23" s="301">
        <f t="shared" si="5"/>
        <v>0</v>
      </c>
      <c r="Q23" s="301">
        <f t="shared" si="6"/>
        <v>0</v>
      </c>
      <c r="R23" s="301">
        <f t="shared" si="7"/>
        <v>0</v>
      </c>
      <c r="S23" s="301">
        <f t="shared" si="8"/>
        <v>0</v>
      </c>
      <c r="T23" s="301">
        <f t="shared" si="9"/>
        <v>0</v>
      </c>
      <c r="U23" s="301">
        <f t="shared" si="10"/>
        <v>0</v>
      </c>
      <c r="V23" s="301">
        <f t="shared" si="11"/>
        <v>0</v>
      </c>
      <c r="W23" s="302" t="str">
        <f t="shared" si="12"/>
        <v/>
      </c>
      <c r="X23" s="303" t="str">
        <f t="shared" si="13"/>
        <v/>
      </c>
      <c r="Y23" s="295"/>
      <c r="Z23" s="272" t="s">
        <v>28</v>
      </c>
      <c r="AA23" s="273"/>
      <c r="AB23" s="273"/>
      <c r="AC23" s="273"/>
      <c r="AD23" s="273"/>
      <c r="AE23" s="273"/>
      <c r="AF23" s="273"/>
    </row>
    <row r="24" spans="2:32" s="2" customFormat="1">
      <c r="B24" s="181">
        <v>11</v>
      </c>
      <c r="C24" s="350"/>
      <c r="D24" s="296"/>
      <c r="E24" s="297"/>
      <c r="F24" s="332"/>
      <c r="G24" s="298">
        <f t="shared" si="0"/>
        <v>0</v>
      </c>
      <c r="H24" s="299" t="str">
        <f t="shared" si="1"/>
        <v/>
      </c>
      <c r="I24" s="350"/>
      <c r="J24" s="296"/>
      <c r="K24" s="296"/>
      <c r="L24" s="354"/>
      <c r="M24" s="300">
        <f t="shared" si="2"/>
        <v>0</v>
      </c>
      <c r="N24" s="301">
        <f t="shared" si="3"/>
        <v>0</v>
      </c>
      <c r="O24" s="301">
        <f t="shared" si="4"/>
        <v>0</v>
      </c>
      <c r="P24" s="301">
        <f t="shared" si="5"/>
        <v>0</v>
      </c>
      <c r="Q24" s="301">
        <f t="shared" si="6"/>
        <v>0</v>
      </c>
      <c r="R24" s="301">
        <f t="shared" si="7"/>
        <v>0</v>
      </c>
      <c r="S24" s="301">
        <f t="shared" si="8"/>
        <v>0</v>
      </c>
      <c r="T24" s="301">
        <f t="shared" si="9"/>
        <v>0</v>
      </c>
      <c r="U24" s="301">
        <f t="shared" si="10"/>
        <v>0</v>
      </c>
      <c r="V24" s="301">
        <f t="shared" si="11"/>
        <v>0</v>
      </c>
      <c r="W24" s="302" t="str">
        <f t="shared" si="12"/>
        <v/>
      </c>
      <c r="X24" s="303" t="str">
        <f t="shared" si="13"/>
        <v/>
      </c>
      <c r="Y24" s="295"/>
      <c r="Z24" s="272" t="s">
        <v>28</v>
      </c>
      <c r="AA24" s="273"/>
      <c r="AB24" s="273"/>
      <c r="AC24" s="273"/>
      <c r="AD24" s="273"/>
      <c r="AE24" s="273"/>
      <c r="AF24" s="273"/>
    </row>
    <row r="25" spans="2:32" s="2" customFormat="1">
      <c r="B25" s="181">
        <v>12</v>
      </c>
      <c r="C25" s="350"/>
      <c r="D25" s="296"/>
      <c r="E25" s="297"/>
      <c r="F25" s="332"/>
      <c r="G25" s="298">
        <f t="shared" si="0"/>
        <v>0</v>
      </c>
      <c r="H25" s="299" t="str">
        <f t="shared" si="1"/>
        <v/>
      </c>
      <c r="I25" s="350"/>
      <c r="J25" s="296"/>
      <c r="K25" s="296"/>
      <c r="L25" s="354"/>
      <c r="M25" s="300">
        <f t="shared" si="2"/>
        <v>0</v>
      </c>
      <c r="N25" s="301">
        <f t="shared" si="3"/>
        <v>0</v>
      </c>
      <c r="O25" s="301">
        <f t="shared" si="4"/>
        <v>0</v>
      </c>
      <c r="P25" s="301">
        <f t="shared" si="5"/>
        <v>0</v>
      </c>
      <c r="Q25" s="301">
        <f t="shared" si="6"/>
        <v>0</v>
      </c>
      <c r="R25" s="301">
        <f t="shared" si="7"/>
        <v>0</v>
      </c>
      <c r="S25" s="301">
        <f t="shared" si="8"/>
        <v>0</v>
      </c>
      <c r="T25" s="301">
        <f t="shared" si="9"/>
        <v>0</v>
      </c>
      <c r="U25" s="301">
        <f t="shared" si="10"/>
        <v>0</v>
      </c>
      <c r="V25" s="301">
        <f t="shared" si="11"/>
        <v>0</v>
      </c>
      <c r="W25" s="302" t="str">
        <f t="shared" si="12"/>
        <v/>
      </c>
      <c r="X25" s="303" t="str">
        <f t="shared" si="13"/>
        <v/>
      </c>
      <c r="Y25" s="295"/>
      <c r="Z25" s="272" t="s">
        <v>28</v>
      </c>
      <c r="AA25" s="273"/>
      <c r="AB25" s="273"/>
      <c r="AC25" s="273"/>
      <c r="AD25" s="273"/>
      <c r="AE25" s="273"/>
      <c r="AF25" s="273"/>
    </row>
    <row r="26" spans="2:32" s="2" customFormat="1" ht="12.75" customHeight="1">
      <c r="B26" s="181">
        <v>13</v>
      </c>
      <c r="C26" s="350"/>
      <c r="D26" s="296"/>
      <c r="E26" s="297"/>
      <c r="F26" s="332"/>
      <c r="G26" s="298">
        <f t="shared" si="0"/>
        <v>0</v>
      </c>
      <c r="H26" s="299" t="str">
        <f t="shared" si="1"/>
        <v/>
      </c>
      <c r="I26" s="350"/>
      <c r="J26" s="296"/>
      <c r="K26" s="296"/>
      <c r="L26" s="354"/>
      <c r="M26" s="300">
        <f t="shared" si="2"/>
        <v>0</v>
      </c>
      <c r="N26" s="301">
        <f t="shared" si="3"/>
        <v>0</v>
      </c>
      <c r="O26" s="301">
        <f t="shared" si="4"/>
        <v>0</v>
      </c>
      <c r="P26" s="301">
        <f t="shared" si="5"/>
        <v>0</v>
      </c>
      <c r="Q26" s="301">
        <f t="shared" si="6"/>
        <v>0</v>
      </c>
      <c r="R26" s="301">
        <f t="shared" si="7"/>
        <v>0</v>
      </c>
      <c r="S26" s="301">
        <f t="shared" si="8"/>
        <v>0</v>
      </c>
      <c r="T26" s="301">
        <f t="shared" si="9"/>
        <v>0</v>
      </c>
      <c r="U26" s="301">
        <f t="shared" si="10"/>
        <v>0</v>
      </c>
      <c r="V26" s="301">
        <f t="shared" si="11"/>
        <v>0</v>
      </c>
      <c r="W26" s="302" t="str">
        <f t="shared" si="12"/>
        <v/>
      </c>
      <c r="X26" s="303" t="str">
        <f t="shared" si="13"/>
        <v/>
      </c>
      <c r="Y26" s="295"/>
      <c r="Z26" s="272" t="s">
        <v>28</v>
      </c>
      <c r="AA26" s="424" t="s">
        <v>49</v>
      </c>
      <c r="AB26" s="425"/>
      <c r="AC26" s="425"/>
      <c r="AD26" s="425"/>
      <c r="AE26" s="425"/>
      <c r="AF26" s="426"/>
    </row>
    <row r="27" spans="2:32" s="16" customFormat="1" ht="12.75" customHeight="1">
      <c r="B27" s="181">
        <v>14</v>
      </c>
      <c r="C27" s="350"/>
      <c r="D27" s="296"/>
      <c r="E27" s="297"/>
      <c r="F27" s="334"/>
      <c r="G27" s="304">
        <f t="shared" si="0"/>
        <v>0</v>
      </c>
      <c r="H27" s="305" t="str">
        <f t="shared" si="1"/>
        <v/>
      </c>
      <c r="I27" s="350"/>
      <c r="J27" s="296"/>
      <c r="K27" s="296"/>
      <c r="L27" s="354"/>
      <c r="M27" s="306">
        <f t="shared" si="2"/>
        <v>0</v>
      </c>
      <c r="N27" s="307">
        <f t="shared" si="3"/>
        <v>0</v>
      </c>
      <c r="O27" s="307">
        <f t="shared" si="4"/>
        <v>0</v>
      </c>
      <c r="P27" s="307">
        <f t="shared" si="5"/>
        <v>0</v>
      </c>
      <c r="Q27" s="307">
        <f t="shared" si="6"/>
        <v>0</v>
      </c>
      <c r="R27" s="307">
        <f t="shared" si="7"/>
        <v>0</v>
      </c>
      <c r="S27" s="307">
        <f t="shared" si="8"/>
        <v>0</v>
      </c>
      <c r="T27" s="307">
        <f t="shared" si="9"/>
        <v>0</v>
      </c>
      <c r="U27" s="307">
        <f t="shared" si="10"/>
        <v>0</v>
      </c>
      <c r="V27" s="307">
        <f t="shared" si="11"/>
        <v>0</v>
      </c>
      <c r="W27" s="308" t="str">
        <f t="shared" si="12"/>
        <v/>
      </c>
      <c r="X27" s="309" t="str">
        <f t="shared" si="13"/>
        <v/>
      </c>
      <c r="Y27" s="310"/>
      <c r="Z27" s="274" t="s">
        <v>28</v>
      </c>
      <c r="AA27" s="427"/>
      <c r="AB27" s="428"/>
      <c r="AC27" s="428"/>
      <c r="AD27" s="428"/>
      <c r="AE27" s="428"/>
      <c r="AF27" s="429"/>
    </row>
    <row r="28" spans="2:32" s="16" customFormat="1" ht="12.75" customHeight="1">
      <c r="B28" s="181">
        <v>15</v>
      </c>
      <c r="C28" s="350"/>
      <c r="D28" s="296"/>
      <c r="E28" s="297"/>
      <c r="F28" s="334"/>
      <c r="G28" s="304">
        <f t="shared" si="0"/>
        <v>0</v>
      </c>
      <c r="H28" s="305" t="str">
        <f t="shared" si="1"/>
        <v/>
      </c>
      <c r="I28" s="350"/>
      <c r="J28" s="296"/>
      <c r="K28" s="296"/>
      <c r="L28" s="354"/>
      <c r="M28" s="306">
        <f t="shared" si="2"/>
        <v>0</v>
      </c>
      <c r="N28" s="307">
        <f t="shared" si="3"/>
        <v>0</v>
      </c>
      <c r="O28" s="307">
        <f t="shared" si="4"/>
        <v>0</v>
      </c>
      <c r="P28" s="307">
        <f t="shared" si="5"/>
        <v>0</v>
      </c>
      <c r="Q28" s="307">
        <f t="shared" si="6"/>
        <v>0</v>
      </c>
      <c r="R28" s="307">
        <f t="shared" si="7"/>
        <v>0</v>
      </c>
      <c r="S28" s="307">
        <f t="shared" si="8"/>
        <v>0</v>
      </c>
      <c r="T28" s="307">
        <f t="shared" si="9"/>
        <v>0</v>
      </c>
      <c r="U28" s="307">
        <f t="shared" si="10"/>
        <v>0</v>
      </c>
      <c r="V28" s="307">
        <f t="shared" si="11"/>
        <v>0</v>
      </c>
      <c r="W28" s="308" t="str">
        <f t="shared" si="12"/>
        <v/>
      </c>
      <c r="X28" s="309" t="str">
        <f t="shared" si="13"/>
        <v/>
      </c>
      <c r="Y28" s="310"/>
      <c r="Z28" s="274" t="s">
        <v>28</v>
      </c>
      <c r="AA28" s="430"/>
      <c r="AB28" s="431"/>
      <c r="AC28" s="431"/>
      <c r="AD28" s="431"/>
      <c r="AE28" s="431"/>
      <c r="AF28" s="432"/>
    </row>
    <row r="29" spans="2:32" s="16" customFormat="1">
      <c r="B29" s="181">
        <v>16</v>
      </c>
      <c r="C29" s="350"/>
      <c r="D29" s="296"/>
      <c r="E29" s="297"/>
      <c r="F29" s="334"/>
      <c r="G29" s="304">
        <f t="shared" si="0"/>
        <v>0</v>
      </c>
      <c r="H29" s="305" t="str">
        <f t="shared" si="1"/>
        <v/>
      </c>
      <c r="I29" s="350"/>
      <c r="J29" s="296"/>
      <c r="K29" s="296"/>
      <c r="L29" s="354"/>
      <c r="M29" s="306">
        <f t="shared" si="2"/>
        <v>0</v>
      </c>
      <c r="N29" s="307">
        <f t="shared" si="3"/>
        <v>0</v>
      </c>
      <c r="O29" s="307">
        <f t="shared" si="4"/>
        <v>0</v>
      </c>
      <c r="P29" s="307">
        <f t="shared" si="5"/>
        <v>0</v>
      </c>
      <c r="Q29" s="307">
        <f t="shared" si="6"/>
        <v>0</v>
      </c>
      <c r="R29" s="307">
        <f t="shared" si="7"/>
        <v>0</v>
      </c>
      <c r="S29" s="307">
        <f t="shared" si="8"/>
        <v>0</v>
      </c>
      <c r="T29" s="307">
        <f t="shared" si="9"/>
        <v>0</v>
      </c>
      <c r="U29" s="307">
        <f t="shared" si="10"/>
        <v>0</v>
      </c>
      <c r="V29" s="307">
        <f t="shared" si="11"/>
        <v>0</v>
      </c>
      <c r="W29" s="308" t="str">
        <f t="shared" si="12"/>
        <v/>
      </c>
      <c r="X29" s="309" t="str">
        <f t="shared" si="13"/>
        <v/>
      </c>
      <c r="Y29" s="310"/>
      <c r="Z29" s="274" t="s">
        <v>28</v>
      </c>
      <c r="AA29" s="275"/>
      <c r="AB29" s="275"/>
      <c r="AC29" s="275"/>
      <c r="AD29" s="275"/>
      <c r="AE29" s="275"/>
      <c r="AF29" s="275"/>
    </row>
    <row r="30" spans="2:32" s="2" customFormat="1" ht="14.25">
      <c r="B30" s="181">
        <v>17</v>
      </c>
      <c r="C30" s="350"/>
      <c r="D30" s="296"/>
      <c r="E30" s="297"/>
      <c r="F30" s="332"/>
      <c r="G30" s="298">
        <f t="shared" si="0"/>
        <v>0</v>
      </c>
      <c r="H30" s="299" t="str">
        <f t="shared" si="1"/>
        <v/>
      </c>
      <c r="I30" s="350"/>
      <c r="J30" s="296"/>
      <c r="K30" s="296"/>
      <c r="L30" s="354"/>
      <c r="M30" s="300">
        <f t="shared" si="2"/>
        <v>0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301">
        <f t="shared" si="6"/>
        <v>0</v>
      </c>
      <c r="R30" s="301">
        <f t="shared" si="7"/>
        <v>0</v>
      </c>
      <c r="S30" s="301">
        <f t="shared" si="8"/>
        <v>0</v>
      </c>
      <c r="T30" s="301">
        <f t="shared" si="9"/>
        <v>0</v>
      </c>
      <c r="U30" s="301">
        <f t="shared" si="10"/>
        <v>0</v>
      </c>
      <c r="V30" s="301">
        <f t="shared" si="11"/>
        <v>0</v>
      </c>
      <c r="W30" s="302" t="str">
        <f t="shared" si="12"/>
        <v/>
      </c>
      <c r="X30" s="303" t="str">
        <f t="shared" si="13"/>
        <v/>
      </c>
      <c r="Y30" s="295"/>
      <c r="Z30" s="272" t="s">
        <v>28</v>
      </c>
      <c r="AA30" s="276"/>
      <c r="AB30" s="276"/>
      <c r="AC30" s="276"/>
      <c r="AD30" s="276"/>
      <c r="AE30" s="276"/>
      <c r="AF30" s="276"/>
    </row>
    <row r="31" spans="2:32" s="2" customFormat="1" ht="12.75" customHeight="1" thickBot="1">
      <c r="B31" s="181">
        <v>18</v>
      </c>
      <c r="C31" s="350"/>
      <c r="D31" s="296"/>
      <c r="E31" s="297"/>
      <c r="F31" s="332"/>
      <c r="G31" s="298">
        <f t="shared" si="0"/>
        <v>0</v>
      </c>
      <c r="H31" s="299" t="str">
        <f t="shared" si="1"/>
        <v/>
      </c>
      <c r="I31" s="350"/>
      <c r="J31" s="296"/>
      <c r="K31" s="296"/>
      <c r="L31" s="354"/>
      <c r="M31" s="300">
        <f t="shared" si="2"/>
        <v>0</v>
      </c>
      <c r="N31" s="301">
        <f t="shared" si="3"/>
        <v>0</v>
      </c>
      <c r="O31" s="301">
        <f t="shared" si="4"/>
        <v>0</v>
      </c>
      <c r="P31" s="301">
        <f t="shared" si="5"/>
        <v>0</v>
      </c>
      <c r="Q31" s="301">
        <f t="shared" si="6"/>
        <v>0</v>
      </c>
      <c r="R31" s="301">
        <f t="shared" si="7"/>
        <v>0</v>
      </c>
      <c r="S31" s="301">
        <f t="shared" si="8"/>
        <v>0</v>
      </c>
      <c r="T31" s="301">
        <f t="shared" si="9"/>
        <v>0</v>
      </c>
      <c r="U31" s="301">
        <f t="shared" si="10"/>
        <v>0</v>
      </c>
      <c r="V31" s="301">
        <f t="shared" si="11"/>
        <v>0</v>
      </c>
      <c r="W31" s="302" t="str">
        <f t="shared" si="12"/>
        <v/>
      </c>
      <c r="X31" s="303" t="str">
        <f t="shared" si="13"/>
        <v/>
      </c>
      <c r="Y31" s="295"/>
      <c r="Z31" s="272" t="s">
        <v>28</v>
      </c>
      <c r="AA31" s="275"/>
      <c r="AB31" s="275"/>
      <c r="AC31" s="275"/>
      <c r="AD31" s="275"/>
      <c r="AE31" s="273"/>
      <c r="AF31" s="273"/>
    </row>
    <row r="32" spans="2:32" s="2" customFormat="1" ht="13.5" customHeight="1">
      <c r="B32" s="181">
        <v>19</v>
      </c>
      <c r="C32" s="350"/>
      <c r="D32" s="296"/>
      <c r="E32" s="297"/>
      <c r="F32" s="332"/>
      <c r="G32" s="298">
        <f t="shared" si="0"/>
        <v>0</v>
      </c>
      <c r="H32" s="299" t="str">
        <f t="shared" si="1"/>
        <v/>
      </c>
      <c r="I32" s="350"/>
      <c r="J32" s="296"/>
      <c r="K32" s="296"/>
      <c r="L32" s="354"/>
      <c r="M32" s="300">
        <f t="shared" si="2"/>
        <v>0</v>
      </c>
      <c r="N32" s="301">
        <f t="shared" si="3"/>
        <v>0</v>
      </c>
      <c r="O32" s="301">
        <f t="shared" si="4"/>
        <v>0</v>
      </c>
      <c r="P32" s="301">
        <f t="shared" si="5"/>
        <v>0</v>
      </c>
      <c r="Q32" s="301">
        <f t="shared" si="6"/>
        <v>0</v>
      </c>
      <c r="R32" s="301">
        <f t="shared" si="7"/>
        <v>0</v>
      </c>
      <c r="S32" s="301">
        <f t="shared" si="8"/>
        <v>0</v>
      </c>
      <c r="T32" s="301">
        <f t="shared" si="9"/>
        <v>0</v>
      </c>
      <c r="U32" s="301">
        <f t="shared" si="10"/>
        <v>0</v>
      </c>
      <c r="V32" s="301">
        <f t="shared" si="11"/>
        <v>0</v>
      </c>
      <c r="W32" s="302" t="str">
        <f t="shared" si="12"/>
        <v/>
      </c>
      <c r="X32" s="303" t="str">
        <f t="shared" si="13"/>
        <v/>
      </c>
      <c r="Y32" s="295"/>
      <c r="Z32" s="272" t="s">
        <v>28</v>
      </c>
      <c r="AA32" s="437" t="s">
        <v>33</v>
      </c>
      <c r="AB32" s="438"/>
      <c r="AC32" s="438"/>
      <c r="AD32" s="438"/>
      <c r="AE32" s="438"/>
      <c r="AF32" s="439"/>
    </row>
    <row r="33" spans="2:32" s="2" customFormat="1" ht="12.75" customHeight="1">
      <c r="B33" s="181">
        <v>20</v>
      </c>
      <c r="C33" s="350"/>
      <c r="D33" s="296"/>
      <c r="E33" s="297"/>
      <c r="F33" s="332"/>
      <c r="G33" s="298">
        <f t="shared" si="0"/>
        <v>0</v>
      </c>
      <c r="H33" s="299" t="str">
        <f t="shared" si="1"/>
        <v/>
      </c>
      <c r="I33" s="350"/>
      <c r="J33" s="296"/>
      <c r="K33" s="296"/>
      <c r="L33" s="354"/>
      <c r="M33" s="300">
        <f t="shared" si="2"/>
        <v>0</v>
      </c>
      <c r="N33" s="301">
        <f t="shared" si="3"/>
        <v>0</v>
      </c>
      <c r="O33" s="301">
        <f t="shared" si="4"/>
        <v>0</v>
      </c>
      <c r="P33" s="301">
        <f t="shared" si="5"/>
        <v>0</v>
      </c>
      <c r="Q33" s="301">
        <f t="shared" si="6"/>
        <v>0</v>
      </c>
      <c r="R33" s="301">
        <f t="shared" si="7"/>
        <v>0</v>
      </c>
      <c r="S33" s="301">
        <f t="shared" si="8"/>
        <v>0</v>
      </c>
      <c r="T33" s="301">
        <f t="shared" si="9"/>
        <v>0</v>
      </c>
      <c r="U33" s="301">
        <f t="shared" si="10"/>
        <v>0</v>
      </c>
      <c r="V33" s="301">
        <f t="shared" si="11"/>
        <v>0</v>
      </c>
      <c r="W33" s="302" t="str">
        <f t="shared" si="12"/>
        <v/>
      </c>
      <c r="X33" s="303" t="str">
        <f t="shared" si="13"/>
        <v/>
      </c>
      <c r="Y33" s="295"/>
      <c r="Z33" s="272" t="s">
        <v>28</v>
      </c>
      <c r="AA33" s="433" t="s">
        <v>14</v>
      </c>
      <c r="AB33" s="434"/>
      <c r="AC33" s="434" t="s">
        <v>48</v>
      </c>
      <c r="AD33" s="434"/>
      <c r="AE33" s="434"/>
      <c r="AF33" s="435" t="s">
        <v>18</v>
      </c>
    </row>
    <row r="34" spans="2:32" s="2" customFormat="1" ht="13.5" customHeight="1">
      <c r="B34" s="181">
        <v>21</v>
      </c>
      <c r="C34" s="350"/>
      <c r="D34" s="296"/>
      <c r="E34" s="297"/>
      <c r="F34" s="332"/>
      <c r="G34" s="298">
        <f t="shared" si="0"/>
        <v>0</v>
      </c>
      <c r="H34" s="299" t="str">
        <f t="shared" si="1"/>
        <v/>
      </c>
      <c r="I34" s="350"/>
      <c r="J34" s="296"/>
      <c r="K34" s="296"/>
      <c r="L34" s="354"/>
      <c r="M34" s="300">
        <f t="shared" si="2"/>
        <v>0</v>
      </c>
      <c r="N34" s="301">
        <f t="shared" si="3"/>
        <v>0</v>
      </c>
      <c r="O34" s="301">
        <f t="shared" si="4"/>
        <v>0</v>
      </c>
      <c r="P34" s="301">
        <f t="shared" si="5"/>
        <v>0</v>
      </c>
      <c r="Q34" s="301">
        <f t="shared" si="6"/>
        <v>0</v>
      </c>
      <c r="R34" s="301">
        <f t="shared" si="7"/>
        <v>0</v>
      </c>
      <c r="S34" s="301">
        <f t="shared" si="8"/>
        <v>0</v>
      </c>
      <c r="T34" s="301">
        <f t="shared" si="9"/>
        <v>0</v>
      </c>
      <c r="U34" s="301">
        <f t="shared" si="10"/>
        <v>0</v>
      </c>
      <c r="V34" s="301">
        <f t="shared" si="11"/>
        <v>0</v>
      </c>
      <c r="W34" s="302" t="str">
        <f t="shared" si="12"/>
        <v/>
      </c>
      <c r="X34" s="303" t="str">
        <f t="shared" si="13"/>
        <v/>
      </c>
      <c r="Y34" s="295"/>
      <c r="Z34" s="272" t="s">
        <v>28</v>
      </c>
      <c r="AA34" s="440" t="s">
        <v>36</v>
      </c>
      <c r="AB34" s="441"/>
      <c r="AC34" s="441" t="s">
        <v>23</v>
      </c>
      <c r="AD34" s="441"/>
      <c r="AE34" s="441"/>
      <c r="AF34" s="435"/>
    </row>
    <row r="35" spans="2:32" s="2" customFormat="1" ht="13.5" customHeight="1" thickBot="1">
      <c r="B35" s="181">
        <v>22</v>
      </c>
      <c r="C35" s="350"/>
      <c r="D35" s="296"/>
      <c r="E35" s="297"/>
      <c r="F35" s="332"/>
      <c r="G35" s="298">
        <f t="shared" si="0"/>
        <v>0</v>
      </c>
      <c r="H35" s="299" t="str">
        <f t="shared" si="1"/>
        <v/>
      </c>
      <c r="I35" s="350"/>
      <c r="J35" s="296"/>
      <c r="K35" s="296"/>
      <c r="L35" s="354"/>
      <c r="M35" s="300">
        <f t="shared" si="2"/>
        <v>0</v>
      </c>
      <c r="N35" s="301">
        <f t="shared" si="3"/>
        <v>0</v>
      </c>
      <c r="O35" s="301">
        <f t="shared" si="4"/>
        <v>0</v>
      </c>
      <c r="P35" s="301">
        <f t="shared" si="5"/>
        <v>0</v>
      </c>
      <c r="Q35" s="301">
        <f t="shared" si="6"/>
        <v>0</v>
      </c>
      <c r="R35" s="301">
        <f t="shared" si="7"/>
        <v>0</v>
      </c>
      <c r="S35" s="301">
        <f t="shared" si="8"/>
        <v>0</v>
      </c>
      <c r="T35" s="301">
        <f t="shared" si="9"/>
        <v>0</v>
      </c>
      <c r="U35" s="301">
        <f t="shared" si="10"/>
        <v>0</v>
      </c>
      <c r="V35" s="301">
        <f t="shared" si="11"/>
        <v>0</v>
      </c>
      <c r="W35" s="302" t="str">
        <f t="shared" si="12"/>
        <v/>
      </c>
      <c r="X35" s="303" t="str">
        <f t="shared" si="13"/>
        <v/>
      </c>
      <c r="Y35" s="295"/>
      <c r="Z35" s="272" t="s">
        <v>28</v>
      </c>
      <c r="AA35" s="442" t="s">
        <v>72</v>
      </c>
      <c r="AB35" s="443"/>
      <c r="AC35" s="443" t="s">
        <v>73</v>
      </c>
      <c r="AD35" s="443"/>
      <c r="AE35" s="443"/>
      <c r="AF35" s="436"/>
    </row>
    <row r="36" spans="2:32" s="2" customFormat="1" ht="14.25">
      <c r="B36" s="181">
        <v>23</v>
      </c>
      <c r="C36" s="350"/>
      <c r="D36" s="296"/>
      <c r="E36" s="297"/>
      <c r="F36" s="332"/>
      <c r="G36" s="298">
        <f t="shared" si="0"/>
        <v>0</v>
      </c>
      <c r="H36" s="299" t="str">
        <f t="shared" si="1"/>
        <v/>
      </c>
      <c r="I36" s="350"/>
      <c r="J36" s="296"/>
      <c r="K36" s="296"/>
      <c r="L36" s="354"/>
      <c r="M36" s="300">
        <f t="shared" si="2"/>
        <v>0</v>
      </c>
      <c r="N36" s="301">
        <f t="shared" si="3"/>
        <v>0</v>
      </c>
      <c r="O36" s="301">
        <f t="shared" si="4"/>
        <v>0</v>
      </c>
      <c r="P36" s="301">
        <f t="shared" si="5"/>
        <v>0</v>
      </c>
      <c r="Q36" s="301">
        <f t="shared" si="6"/>
        <v>0</v>
      </c>
      <c r="R36" s="301">
        <f t="shared" si="7"/>
        <v>0</v>
      </c>
      <c r="S36" s="301">
        <f t="shared" si="8"/>
        <v>0</v>
      </c>
      <c r="T36" s="301">
        <f t="shared" si="9"/>
        <v>0</v>
      </c>
      <c r="U36" s="301">
        <f t="shared" si="10"/>
        <v>0</v>
      </c>
      <c r="V36" s="301">
        <f t="shared" si="11"/>
        <v>0</v>
      </c>
      <c r="W36" s="302" t="str">
        <f t="shared" si="12"/>
        <v/>
      </c>
      <c r="X36" s="303" t="str">
        <f t="shared" si="13"/>
        <v/>
      </c>
      <c r="Y36" s="295"/>
      <c r="Z36" s="272" t="s">
        <v>28</v>
      </c>
      <c r="AA36" s="277"/>
      <c r="AB36" s="277"/>
      <c r="AC36" s="277"/>
      <c r="AD36" s="277"/>
      <c r="AE36" s="277"/>
      <c r="AF36" s="277"/>
    </row>
    <row r="37" spans="2:32" s="2" customFormat="1">
      <c r="B37" s="181">
        <v>24</v>
      </c>
      <c r="C37" s="350"/>
      <c r="D37" s="296"/>
      <c r="E37" s="297"/>
      <c r="F37" s="332"/>
      <c r="G37" s="298">
        <f t="shared" si="0"/>
        <v>0</v>
      </c>
      <c r="H37" s="299" t="str">
        <f t="shared" si="1"/>
        <v/>
      </c>
      <c r="I37" s="350"/>
      <c r="J37" s="296"/>
      <c r="K37" s="296"/>
      <c r="L37" s="354"/>
      <c r="M37" s="300">
        <f t="shared" si="2"/>
        <v>0</v>
      </c>
      <c r="N37" s="301">
        <f t="shared" si="3"/>
        <v>0</v>
      </c>
      <c r="O37" s="301">
        <f t="shared" si="4"/>
        <v>0</v>
      </c>
      <c r="P37" s="301">
        <f t="shared" si="5"/>
        <v>0</v>
      </c>
      <c r="Q37" s="301">
        <f t="shared" si="6"/>
        <v>0</v>
      </c>
      <c r="R37" s="301">
        <f t="shared" si="7"/>
        <v>0</v>
      </c>
      <c r="S37" s="301">
        <f t="shared" si="8"/>
        <v>0</v>
      </c>
      <c r="T37" s="301">
        <f t="shared" si="9"/>
        <v>0</v>
      </c>
      <c r="U37" s="301">
        <f t="shared" si="10"/>
        <v>0</v>
      </c>
      <c r="V37" s="301">
        <f t="shared" si="11"/>
        <v>0</v>
      </c>
      <c r="W37" s="302" t="str">
        <f t="shared" si="12"/>
        <v/>
      </c>
      <c r="X37" s="303" t="str">
        <f t="shared" si="13"/>
        <v/>
      </c>
      <c r="Y37" s="295"/>
      <c r="Z37" s="272" t="s">
        <v>28</v>
      </c>
      <c r="AA37" s="273"/>
      <c r="AB37" s="273"/>
      <c r="AC37" s="273"/>
      <c r="AD37" s="273"/>
      <c r="AE37" s="273"/>
      <c r="AF37" s="273"/>
    </row>
    <row r="38" spans="2:32" s="2" customFormat="1">
      <c r="B38" s="181">
        <v>25</v>
      </c>
      <c r="C38" s="350"/>
      <c r="D38" s="296"/>
      <c r="E38" s="297"/>
      <c r="F38" s="332"/>
      <c r="G38" s="298">
        <f t="shared" si="0"/>
        <v>0</v>
      </c>
      <c r="H38" s="299" t="str">
        <f t="shared" si="1"/>
        <v/>
      </c>
      <c r="I38" s="350"/>
      <c r="J38" s="296"/>
      <c r="K38" s="296"/>
      <c r="L38" s="354"/>
      <c r="M38" s="300">
        <f t="shared" si="2"/>
        <v>0</v>
      </c>
      <c r="N38" s="301">
        <f t="shared" si="3"/>
        <v>0</v>
      </c>
      <c r="O38" s="301">
        <f t="shared" si="4"/>
        <v>0</v>
      </c>
      <c r="P38" s="301">
        <f t="shared" si="5"/>
        <v>0</v>
      </c>
      <c r="Q38" s="301">
        <f t="shared" si="6"/>
        <v>0</v>
      </c>
      <c r="R38" s="301">
        <f t="shared" si="7"/>
        <v>0</v>
      </c>
      <c r="S38" s="301">
        <f t="shared" si="8"/>
        <v>0</v>
      </c>
      <c r="T38" s="301">
        <f t="shared" si="9"/>
        <v>0</v>
      </c>
      <c r="U38" s="301">
        <f t="shared" si="10"/>
        <v>0</v>
      </c>
      <c r="V38" s="301">
        <f t="shared" si="11"/>
        <v>0</v>
      </c>
      <c r="W38" s="302" t="str">
        <f t="shared" si="12"/>
        <v/>
      </c>
      <c r="X38" s="303" t="str">
        <f t="shared" si="13"/>
        <v/>
      </c>
      <c r="Y38" s="295"/>
      <c r="Z38" s="272" t="s">
        <v>28</v>
      </c>
      <c r="AA38" s="273"/>
      <c r="AB38" s="273"/>
      <c r="AC38" s="273"/>
      <c r="AD38" s="273"/>
      <c r="AE38" s="273"/>
      <c r="AF38" s="273"/>
    </row>
    <row r="39" spans="2:32">
      <c r="B39" s="181">
        <v>26</v>
      </c>
      <c r="C39" s="350"/>
      <c r="D39" s="296"/>
      <c r="E39" s="297"/>
      <c r="F39" s="332"/>
      <c r="G39" s="298">
        <f t="shared" si="0"/>
        <v>0</v>
      </c>
      <c r="H39" s="299" t="str">
        <f t="shared" si="1"/>
        <v/>
      </c>
      <c r="I39" s="350"/>
      <c r="J39" s="296"/>
      <c r="K39" s="296"/>
      <c r="L39" s="354"/>
      <c r="M39" s="300">
        <f t="shared" si="2"/>
        <v>0</v>
      </c>
      <c r="N39" s="301">
        <f t="shared" si="3"/>
        <v>0</v>
      </c>
      <c r="O39" s="301">
        <f t="shared" si="4"/>
        <v>0</v>
      </c>
      <c r="P39" s="301">
        <f t="shared" si="5"/>
        <v>0</v>
      </c>
      <c r="Q39" s="301">
        <f t="shared" si="6"/>
        <v>0</v>
      </c>
      <c r="R39" s="301">
        <f t="shared" si="7"/>
        <v>0</v>
      </c>
      <c r="S39" s="301">
        <f t="shared" si="8"/>
        <v>0</v>
      </c>
      <c r="T39" s="301">
        <f t="shared" si="9"/>
        <v>0</v>
      </c>
      <c r="U39" s="301">
        <f t="shared" si="10"/>
        <v>0</v>
      </c>
      <c r="V39" s="301">
        <f t="shared" si="11"/>
        <v>0</v>
      </c>
      <c r="W39" s="302" t="str">
        <f t="shared" si="12"/>
        <v/>
      </c>
      <c r="X39" s="303" t="str">
        <f t="shared" si="13"/>
        <v/>
      </c>
      <c r="Y39" s="295"/>
      <c r="Z39" s="272" t="s">
        <v>28</v>
      </c>
      <c r="AA39" s="273"/>
      <c r="AB39" s="273"/>
      <c r="AC39" s="273"/>
      <c r="AD39" s="273"/>
      <c r="AE39" s="273"/>
      <c r="AF39" s="273"/>
    </row>
    <row r="40" spans="2:32">
      <c r="B40" s="181">
        <v>27</v>
      </c>
      <c r="C40" s="350"/>
      <c r="D40" s="296"/>
      <c r="E40" s="297"/>
      <c r="F40" s="332"/>
      <c r="G40" s="298">
        <f t="shared" si="0"/>
        <v>0</v>
      </c>
      <c r="H40" s="299" t="str">
        <f t="shared" si="1"/>
        <v/>
      </c>
      <c r="I40" s="350"/>
      <c r="J40" s="296"/>
      <c r="K40" s="296"/>
      <c r="L40" s="354"/>
      <c r="M40" s="300">
        <f t="shared" si="2"/>
        <v>0</v>
      </c>
      <c r="N40" s="301">
        <f t="shared" si="3"/>
        <v>0</v>
      </c>
      <c r="O40" s="301">
        <f t="shared" si="4"/>
        <v>0</v>
      </c>
      <c r="P40" s="301">
        <f t="shared" si="5"/>
        <v>0</v>
      </c>
      <c r="Q40" s="301">
        <f t="shared" si="6"/>
        <v>0</v>
      </c>
      <c r="R40" s="301">
        <f t="shared" si="7"/>
        <v>0</v>
      </c>
      <c r="S40" s="301">
        <f t="shared" si="8"/>
        <v>0</v>
      </c>
      <c r="T40" s="301">
        <f t="shared" si="9"/>
        <v>0</v>
      </c>
      <c r="U40" s="301">
        <f t="shared" si="10"/>
        <v>0</v>
      </c>
      <c r="V40" s="301">
        <f t="shared" si="11"/>
        <v>0</v>
      </c>
      <c r="W40" s="302" t="str">
        <f t="shared" si="12"/>
        <v/>
      </c>
      <c r="X40" s="303" t="str">
        <f t="shared" si="13"/>
        <v/>
      </c>
      <c r="Y40" s="295"/>
      <c r="Z40" s="272" t="s">
        <v>28</v>
      </c>
      <c r="AA40" s="272"/>
      <c r="AB40" s="272"/>
      <c r="AC40" s="272"/>
      <c r="AD40" s="272"/>
      <c r="AE40" s="272"/>
      <c r="AF40" s="272"/>
    </row>
    <row r="41" spans="2:32">
      <c r="B41" s="181">
        <v>28</v>
      </c>
      <c r="C41" s="350"/>
      <c r="D41" s="296"/>
      <c r="E41" s="297"/>
      <c r="F41" s="332"/>
      <c r="G41" s="298">
        <f t="shared" si="0"/>
        <v>0</v>
      </c>
      <c r="H41" s="299" t="str">
        <f t="shared" si="1"/>
        <v/>
      </c>
      <c r="I41" s="350"/>
      <c r="J41" s="296"/>
      <c r="K41" s="296"/>
      <c r="L41" s="354"/>
      <c r="M41" s="300">
        <f t="shared" si="2"/>
        <v>0</v>
      </c>
      <c r="N41" s="301">
        <f t="shared" si="3"/>
        <v>0</v>
      </c>
      <c r="O41" s="301">
        <f t="shared" si="4"/>
        <v>0</v>
      </c>
      <c r="P41" s="301">
        <f t="shared" si="5"/>
        <v>0</v>
      </c>
      <c r="Q41" s="301">
        <f t="shared" si="6"/>
        <v>0</v>
      </c>
      <c r="R41" s="301">
        <f t="shared" si="7"/>
        <v>0</v>
      </c>
      <c r="S41" s="301">
        <f t="shared" si="8"/>
        <v>0</v>
      </c>
      <c r="T41" s="301">
        <f t="shared" si="9"/>
        <v>0</v>
      </c>
      <c r="U41" s="301">
        <f t="shared" si="10"/>
        <v>0</v>
      </c>
      <c r="V41" s="301">
        <f t="shared" si="11"/>
        <v>0</v>
      </c>
      <c r="W41" s="302" t="str">
        <f t="shared" si="12"/>
        <v/>
      </c>
      <c r="X41" s="303" t="str">
        <f t="shared" si="13"/>
        <v/>
      </c>
      <c r="Y41" s="295"/>
      <c r="Z41" s="272" t="s">
        <v>28</v>
      </c>
      <c r="AA41" s="272"/>
      <c r="AB41" s="272"/>
      <c r="AC41" s="272"/>
      <c r="AD41" s="272"/>
      <c r="AE41" s="272"/>
      <c r="AF41" s="272"/>
    </row>
    <row r="42" spans="2:32">
      <c r="B42" s="181">
        <v>29</v>
      </c>
      <c r="C42" s="350"/>
      <c r="D42" s="296"/>
      <c r="E42" s="297"/>
      <c r="F42" s="332"/>
      <c r="G42" s="298">
        <f t="shared" si="0"/>
        <v>0</v>
      </c>
      <c r="H42" s="299" t="str">
        <f t="shared" si="1"/>
        <v/>
      </c>
      <c r="I42" s="350"/>
      <c r="J42" s="296"/>
      <c r="K42" s="296"/>
      <c r="L42" s="354"/>
      <c r="M42" s="300">
        <f t="shared" si="2"/>
        <v>0</v>
      </c>
      <c r="N42" s="301">
        <f t="shared" si="3"/>
        <v>0</v>
      </c>
      <c r="O42" s="301">
        <f t="shared" si="4"/>
        <v>0</v>
      </c>
      <c r="P42" s="301">
        <f t="shared" si="5"/>
        <v>0</v>
      </c>
      <c r="Q42" s="301">
        <f t="shared" si="6"/>
        <v>0</v>
      </c>
      <c r="R42" s="301">
        <f t="shared" si="7"/>
        <v>0</v>
      </c>
      <c r="S42" s="301">
        <f t="shared" si="8"/>
        <v>0</v>
      </c>
      <c r="T42" s="301">
        <f t="shared" si="9"/>
        <v>0</v>
      </c>
      <c r="U42" s="301">
        <f t="shared" si="10"/>
        <v>0</v>
      </c>
      <c r="V42" s="301">
        <f t="shared" si="11"/>
        <v>0</v>
      </c>
      <c r="W42" s="302" t="str">
        <f t="shared" si="12"/>
        <v/>
      </c>
      <c r="X42" s="303" t="str">
        <f t="shared" si="13"/>
        <v/>
      </c>
      <c r="Y42" s="295"/>
      <c r="Z42" s="272" t="s">
        <v>28</v>
      </c>
      <c r="AA42" s="272"/>
      <c r="AB42" s="272"/>
      <c r="AC42" s="272"/>
      <c r="AD42" s="272"/>
      <c r="AE42" s="272"/>
      <c r="AF42" s="272"/>
    </row>
    <row r="43" spans="2:32">
      <c r="B43" s="181">
        <v>30</v>
      </c>
      <c r="C43" s="350"/>
      <c r="D43" s="296"/>
      <c r="E43" s="297"/>
      <c r="F43" s="335"/>
      <c r="G43" s="298">
        <f t="shared" si="0"/>
        <v>0</v>
      </c>
      <c r="H43" s="299" t="str">
        <f t="shared" si="1"/>
        <v/>
      </c>
      <c r="I43" s="350"/>
      <c r="J43" s="296"/>
      <c r="K43" s="296"/>
      <c r="L43" s="354"/>
      <c r="M43" s="300">
        <f t="shared" si="2"/>
        <v>0</v>
      </c>
      <c r="N43" s="301">
        <f t="shared" si="3"/>
        <v>0</v>
      </c>
      <c r="O43" s="301">
        <f t="shared" si="4"/>
        <v>0</v>
      </c>
      <c r="P43" s="301">
        <f t="shared" si="5"/>
        <v>0</v>
      </c>
      <c r="Q43" s="301">
        <f t="shared" si="6"/>
        <v>0</v>
      </c>
      <c r="R43" s="301">
        <f t="shared" si="7"/>
        <v>0</v>
      </c>
      <c r="S43" s="301">
        <f t="shared" si="8"/>
        <v>0</v>
      </c>
      <c r="T43" s="301">
        <f t="shared" si="9"/>
        <v>0</v>
      </c>
      <c r="U43" s="301">
        <f t="shared" si="10"/>
        <v>0</v>
      </c>
      <c r="V43" s="301">
        <f t="shared" si="11"/>
        <v>0</v>
      </c>
      <c r="W43" s="302" t="str">
        <f t="shared" si="12"/>
        <v/>
      </c>
      <c r="X43" s="303" t="str">
        <f t="shared" si="13"/>
        <v/>
      </c>
      <c r="Y43" s="295"/>
      <c r="Z43" s="272" t="s">
        <v>28</v>
      </c>
      <c r="AA43" s="272"/>
      <c r="AB43" s="272"/>
      <c r="AC43" s="272"/>
      <c r="AD43" s="272"/>
      <c r="AE43" s="272"/>
      <c r="AF43" s="272"/>
    </row>
    <row r="44" spans="2:32">
      <c r="B44" s="181">
        <v>31</v>
      </c>
      <c r="C44" s="351"/>
      <c r="D44" s="352"/>
      <c r="E44" s="353"/>
      <c r="F44" s="335"/>
      <c r="G44" s="311">
        <f t="shared" si="0"/>
        <v>0</v>
      </c>
      <c r="H44" s="312" t="str">
        <f t="shared" si="1"/>
        <v/>
      </c>
      <c r="I44" s="350"/>
      <c r="J44" s="296"/>
      <c r="K44" s="296"/>
      <c r="L44" s="354"/>
      <c r="M44" s="313">
        <f t="shared" si="2"/>
        <v>0</v>
      </c>
      <c r="N44" s="314">
        <f t="shared" si="3"/>
        <v>0</v>
      </c>
      <c r="O44" s="314">
        <f t="shared" si="4"/>
        <v>0</v>
      </c>
      <c r="P44" s="314">
        <f t="shared" si="5"/>
        <v>0</v>
      </c>
      <c r="Q44" s="314">
        <f t="shared" si="6"/>
        <v>0</v>
      </c>
      <c r="R44" s="314">
        <f t="shared" si="7"/>
        <v>0</v>
      </c>
      <c r="S44" s="314">
        <f t="shared" si="8"/>
        <v>0</v>
      </c>
      <c r="T44" s="314">
        <f t="shared" si="9"/>
        <v>0</v>
      </c>
      <c r="U44" s="314">
        <f t="shared" si="10"/>
        <v>0</v>
      </c>
      <c r="V44" s="314">
        <f t="shared" si="11"/>
        <v>0</v>
      </c>
      <c r="W44" s="315" t="str">
        <f t="shared" si="12"/>
        <v/>
      </c>
      <c r="X44" s="303" t="str">
        <f t="shared" si="13"/>
        <v/>
      </c>
      <c r="Y44" s="295"/>
      <c r="Z44" s="272" t="s">
        <v>28</v>
      </c>
      <c r="AA44" s="272"/>
      <c r="AB44" s="272"/>
      <c r="AC44" s="272"/>
      <c r="AD44" s="272"/>
      <c r="AE44" s="272"/>
      <c r="AF44" s="272"/>
    </row>
    <row r="45" spans="2:32">
      <c r="B45" s="181">
        <v>32</v>
      </c>
      <c r="C45" s="350"/>
      <c r="D45" s="296"/>
      <c r="E45" s="297"/>
      <c r="F45" s="335"/>
      <c r="G45" s="298">
        <f t="shared" si="0"/>
        <v>0</v>
      </c>
      <c r="H45" s="299" t="str">
        <f t="shared" si="1"/>
        <v/>
      </c>
      <c r="I45" s="350"/>
      <c r="J45" s="296"/>
      <c r="K45" s="296"/>
      <c r="L45" s="354"/>
      <c r="M45" s="300">
        <f t="shared" si="2"/>
        <v>0</v>
      </c>
      <c r="N45" s="301">
        <f t="shared" si="3"/>
        <v>0</v>
      </c>
      <c r="O45" s="301">
        <f t="shared" si="4"/>
        <v>0</v>
      </c>
      <c r="P45" s="301">
        <f t="shared" si="5"/>
        <v>0</v>
      </c>
      <c r="Q45" s="301">
        <f t="shared" si="6"/>
        <v>0</v>
      </c>
      <c r="R45" s="301">
        <f t="shared" si="7"/>
        <v>0</v>
      </c>
      <c r="S45" s="301">
        <f t="shared" si="8"/>
        <v>0</v>
      </c>
      <c r="T45" s="301">
        <f t="shared" si="9"/>
        <v>0</v>
      </c>
      <c r="U45" s="301">
        <f t="shared" si="10"/>
        <v>0</v>
      </c>
      <c r="V45" s="302">
        <f t="shared" si="11"/>
        <v>0</v>
      </c>
      <c r="W45" s="316" t="str">
        <f t="shared" si="12"/>
        <v/>
      </c>
      <c r="X45" s="303" t="str">
        <f t="shared" si="13"/>
        <v/>
      </c>
      <c r="Y45" s="295"/>
      <c r="Z45" s="272" t="s">
        <v>28</v>
      </c>
      <c r="AA45" s="272"/>
      <c r="AB45" s="272"/>
      <c r="AC45" s="272"/>
      <c r="AD45" s="272"/>
      <c r="AE45" s="272"/>
      <c r="AF45" s="272"/>
    </row>
    <row r="46" spans="2:32">
      <c r="B46" s="181">
        <v>33</v>
      </c>
      <c r="C46" s="355"/>
      <c r="D46" s="356"/>
      <c r="E46" s="357"/>
      <c r="F46" s="335"/>
      <c r="G46" s="298">
        <f t="shared" ref="G46:G77" si="14">C46*D46*E46/1000000</f>
        <v>0</v>
      </c>
      <c r="H46" s="299" t="str">
        <f t="shared" ref="H46:H77" si="15">IF(G46=0,"",G46)</f>
        <v/>
      </c>
      <c r="I46" s="350"/>
      <c r="J46" s="296"/>
      <c r="K46" s="296"/>
      <c r="L46" s="354"/>
      <c r="M46" s="300">
        <f t="shared" si="2"/>
        <v>0</v>
      </c>
      <c r="N46" s="301">
        <f t="shared" si="3"/>
        <v>0</v>
      </c>
      <c r="O46" s="301">
        <f t="shared" si="4"/>
        <v>0</v>
      </c>
      <c r="P46" s="301">
        <f t="shared" si="5"/>
        <v>0</v>
      </c>
      <c r="Q46" s="301">
        <f t="shared" si="6"/>
        <v>0</v>
      </c>
      <c r="R46" s="292">
        <f t="shared" si="7"/>
        <v>0</v>
      </c>
      <c r="S46" s="292">
        <f t="shared" si="8"/>
        <v>0</v>
      </c>
      <c r="T46" s="292">
        <f t="shared" si="9"/>
        <v>0</v>
      </c>
      <c r="U46" s="292">
        <f t="shared" si="10"/>
        <v>0</v>
      </c>
      <c r="V46" s="293">
        <f t="shared" si="11"/>
        <v>0</v>
      </c>
      <c r="W46" s="317" t="str">
        <f t="shared" si="12"/>
        <v/>
      </c>
      <c r="X46" s="303" t="str">
        <f t="shared" si="13"/>
        <v/>
      </c>
      <c r="Y46" s="295"/>
      <c r="Z46" s="272" t="s">
        <v>28</v>
      </c>
      <c r="AA46" s="272"/>
      <c r="AB46" s="272"/>
      <c r="AC46" s="272"/>
      <c r="AD46" s="272"/>
      <c r="AE46" s="272"/>
      <c r="AF46" s="272"/>
    </row>
    <row r="47" spans="2:32">
      <c r="B47" s="181">
        <v>34</v>
      </c>
      <c r="C47" s="355"/>
      <c r="D47" s="356"/>
      <c r="E47" s="357"/>
      <c r="F47" s="335"/>
      <c r="G47" s="298">
        <f t="shared" si="14"/>
        <v>0</v>
      </c>
      <c r="H47" s="299" t="str">
        <f t="shared" si="15"/>
        <v/>
      </c>
      <c r="I47" s="350"/>
      <c r="J47" s="296"/>
      <c r="K47" s="296"/>
      <c r="L47" s="354"/>
      <c r="M47" s="300">
        <f t="shared" si="2"/>
        <v>0</v>
      </c>
      <c r="N47" s="301">
        <f t="shared" si="3"/>
        <v>0</v>
      </c>
      <c r="O47" s="301">
        <f t="shared" si="4"/>
        <v>0</v>
      </c>
      <c r="P47" s="301">
        <f t="shared" si="5"/>
        <v>0</v>
      </c>
      <c r="Q47" s="301">
        <f t="shared" si="6"/>
        <v>0</v>
      </c>
      <c r="R47" s="292">
        <f t="shared" si="7"/>
        <v>0</v>
      </c>
      <c r="S47" s="292">
        <f t="shared" si="8"/>
        <v>0</v>
      </c>
      <c r="T47" s="292">
        <f t="shared" si="9"/>
        <v>0</v>
      </c>
      <c r="U47" s="292">
        <f t="shared" si="10"/>
        <v>0</v>
      </c>
      <c r="V47" s="293">
        <f t="shared" si="11"/>
        <v>0</v>
      </c>
      <c r="W47" s="317" t="str">
        <f t="shared" si="12"/>
        <v/>
      </c>
      <c r="X47" s="303" t="str">
        <f t="shared" si="13"/>
        <v/>
      </c>
      <c r="Y47" s="295"/>
      <c r="Z47" s="272" t="s">
        <v>28</v>
      </c>
      <c r="AA47" s="272"/>
      <c r="AB47" s="272"/>
      <c r="AC47" s="272"/>
      <c r="AD47" s="272"/>
      <c r="AE47" s="272"/>
      <c r="AF47" s="272"/>
    </row>
    <row r="48" spans="2:32">
      <c r="B48" s="181">
        <v>35</v>
      </c>
      <c r="C48" s="355"/>
      <c r="D48" s="356"/>
      <c r="E48" s="357"/>
      <c r="F48" s="335"/>
      <c r="G48" s="298">
        <f t="shared" si="14"/>
        <v>0</v>
      </c>
      <c r="H48" s="299" t="str">
        <f t="shared" si="15"/>
        <v/>
      </c>
      <c r="I48" s="350"/>
      <c r="J48" s="296"/>
      <c r="K48" s="296"/>
      <c r="L48" s="354"/>
      <c r="M48" s="300">
        <f t="shared" si="2"/>
        <v>0</v>
      </c>
      <c r="N48" s="301">
        <f t="shared" si="3"/>
        <v>0</v>
      </c>
      <c r="O48" s="301">
        <f t="shared" si="4"/>
        <v>0</v>
      </c>
      <c r="P48" s="301">
        <f t="shared" si="5"/>
        <v>0</v>
      </c>
      <c r="Q48" s="301">
        <f t="shared" si="6"/>
        <v>0</v>
      </c>
      <c r="R48" s="292">
        <f t="shared" si="7"/>
        <v>0</v>
      </c>
      <c r="S48" s="292">
        <f t="shared" si="8"/>
        <v>0</v>
      </c>
      <c r="T48" s="292">
        <f t="shared" si="9"/>
        <v>0</v>
      </c>
      <c r="U48" s="292">
        <f t="shared" si="10"/>
        <v>0</v>
      </c>
      <c r="V48" s="293">
        <f t="shared" si="11"/>
        <v>0</v>
      </c>
      <c r="W48" s="317" t="str">
        <f t="shared" si="12"/>
        <v/>
      </c>
      <c r="X48" s="303" t="str">
        <f t="shared" si="13"/>
        <v/>
      </c>
      <c r="Y48" s="295"/>
      <c r="Z48" s="272" t="s">
        <v>28</v>
      </c>
      <c r="AA48" s="272"/>
      <c r="AB48" s="272"/>
      <c r="AC48" s="272"/>
      <c r="AD48" s="272"/>
      <c r="AE48" s="272"/>
      <c r="AF48" s="272"/>
    </row>
    <row r="49" spans="2:32">
      <c r="B49" s="181">
        <v>36</v>
      </c>
      <c r="C49" s="358"/>
      <c r="D49" s="359"/>
      <c r="E49" s="360"/>
      <c r="F49" s="335"/>
      <c r="G49" s="289">
        <f t="shared" si="14"/>
        <v>0</v>
      </c>
      <c r="H49" s="290" t="str">
        <f t="shared" si="15"/>
        <v/>
      </c>
      <c r="I49" s="350"/>
      <c r="J49" s="296"/>
      <c r="K49" s="296"/>
      <c r="L49" s="354"/>
      <c r="M49" s="291">
        <f t="shared" si="2"/>
        <v>0</v>
      </c>
      <c r="N49" s="292">
        <f t="shared" si="3"/>
        <v>0</v>
      </c>
      <c r="O49" s="292">
        <f t="shared" si="4"/>
        <v>0</v>
      </c>
      <c r="P49" s="292">
        <f t="shared" si="5"/>
        <v>0</v>
      </c>
      <c r="Q49" s="292">
        <f t="shared" si="6"/>
        <v>0</v>
      </c>
      <c r="R49" s="292">
        <f t="shared" si="7"/>
        <v>0</v>
      </c>
      <c r="S49" s="292">
        <f t="shared" si="8"/>
        <v>0</v>
      </c>
      <c r="T49" s="292">
        <f t="shared" si="9"/>
        <v>0</v>
      </c>
      <c r="U49" s="292">
        <f t="shared" si="10"/>
        <v>0</v>
      </c>
      <c r="V49" s="293">
        <f t="shared" si="11"/>
        <v>0</v>
      </c>
      <c r="W49" s="318" t="str">
        <f t="shared" si="12"/>
        <v/>
      </c>
      <c r="X49" s="303" t="str">
        <f t="shared" si="13"/>
        <v/>
      </c>
      <c r="Y49" s="295"/>
      <c r="Z49" s="272" t="s">
        <v>28</v>
      </c>
      <c r="AA49" s="272"/>
      <c r="AB49" s="272"/>
      <c r="AC49" s="272"/>
      <c r="AD49" s="272"/>
      <c r="AE49" s="272"/>
      <c r="AF49" s="272"/>
    </row>
    <row r="50" spans="2:32">
      <c r="B50" s="181">
        <v>37</v>
      </c>
      <c r="C50" s="355"/>
      <c r="D50" s="356"/>
      <c r="E50" s="357"/>
      <c r="F50" s="57"/>
      <c r="G50" s="298">
        <f t="shared" si="14"/>
        <v>0</v>
      </c>
      <c r="H50" s="299" t="str">
        <f t="shared" si="15"/>
        <v/>
      </c>
      <c r="I50" s="350"/>
      <c r="J50" s="296"/>
      <c r="K50" s="296"/>
      <c r="L50" s="354"/>
      <c r="M50" s="300">
        <f t="shared" si="2"/>
        <v>0</v>
      </c>
      <c r="N50" s="301">
        <f t="shared" si="3"/>
        <v>0</v>
      </c>
      <c r="O50" s="301">
        <f t="shared" si="4"/>
        <v>0</v>
      </c>
      <c r="P50" s="301">
        <f t="shared" si="5"/>
        <v>0</v>
      </c>
      <c r="Q50" s="301">
        <f t="shared" si="6"/>
        <v>0</v>
      </c>
      <c r="R50" s="292">
        <f t="shared" si="7"/>
        <v>0</v>
      </c>
      <c r="S50" s="292">
        <f t="shared" si="8"/>
        <v>0</v>
      </c>
      <c r="T50" s="292">
        <f t="shared" si="9"/>
        <v>0</v>
      </c>
      <c r="U50" s="292">
        <f t="shared" si="10"/>
        <v>0</v>
      </c>
      <c r="V50" s="293">
        <f t="shared" si="11"/>
        <v>0</v>
      </c>
      <c r="W50" s="318" t="str">
        <f t="shared" si="12"/>
        <v/>
      </c>
      <c r="X50" s="303" t="str">
        <f t="shared" si="13"/>
        <v/>
      </c>
      <c r="Y50" s="295"/>
      <c r="Z50" s="272" t="s">
        <v>28</v>
      </c>
      <c r="AA50" s="272"/>
      <c r="AB50" s="272"/>
      <c r="AC50" s="272"/>
      <c r="AD50" s="272"/>
      <c r="AE50" s="272"/>
      <c r="AF50" s="272"/>
    </row>
    <row r="51" spans="2:32">
      <c r="B51" s="181">
        <v>38</v>
      </c>
      <c r="C51" s="355"/>
      <c r="D51" s="356"/>
      <c r="E51" s="357"/>
      <c r="F51" s="57"/>
      <c r="G51" s="298">
        <f t="shared" si="14"/>
        <v>0</v>
      </c>
      <c r="H51" s="299" t="str">
        <f t="shared" si="15"/>
        <v/>
      </c>
      <c r="I51" s="350"/>
      <c r="J51" s="296"/>
      <c r="K51" s="296"/>
      <c r="L51" s="354"/>
      <c r="M51" s="300">
        <f t="shared" si="2"/>
        <v>0</v>
      </c>
      <c r="N51" s="301">
        <f t="shared" si="3"/>
        <v>0</v>
      </c>
      <c r="O51" s="301">
        <f t="shared" si="4"/>
        <v>0</v>
      </c>
      <c r="P51" s="301">
        <f t="shared" si="5"/>
        <v>0</v>
      </c>
      <c r="Q51" s="301">
        <f t="shared" si="6"/>
        <v>0</v>
      </c>
      <c r="R51" s="292">
        <f t="shared" si="7"/>
        <v>0</v>
      </c>
      <c r="S51" s="292">
        <f t="shared" si="8"/>
        <v>0</v>
      </c>
      <c r="T51" s="292">
        <f t="shared" si="9"/>
        <v>0</v>
      </c>
      <c r="U51" s="292">
        <f t="shared" si="10"/>
        <v>0</v>
      </c>
      <c r="V51" s="293">
        <f t="shared" si="11"/>
        <v>0</v>
      </c>
      <c r="W51" s="318" t="str">
        <f t="shared" si="12"/>
        <v/>
      </c>
      <c r="X51" s="303" t="str">
        <f t="shared" si="13"/>
        <v/>
      </c>
      <c r="Y51" s="295"/>
      <c r="Z51" t="s">
        <v>28</v>
      </c>
    </row>
    <row r="52" spans="2:32">
      <c r="B52" s="181">
        <v>39</v>
      </c>
      <c r="C52" s="355"/>
      <c r="D52" s="356"/>
      <c r="E52" s="357"/>
      <c r="F52" s="57"/>
      <c r="G52" s="298">
        <f t="shared" si="14"/>
        <v>0</v>
      </c>
      <c r="H52" s="299" t="str">
        <f t="shared" si="15"/>
        <v/>
      </c>
      <c r="I52" s="350"/>
      <c r="J52" s="296"/>
      <c r="K52" s="296"/>
      <c r="L52" s="354"/>
      <c r="M52" s="300">
        <f t="shared" si="2"/>
        <v>0</v>
      </c>
      <c r="N52" s="301">
        <f t="shared" si="3"/>
        <v>0</v>
      </c>
      <c r="O52" s="301">
        <f t="shared" si="4"/>
        <v>0</v>
      </c>
      <c r="P52" s="301">
        <f t="shared" si="5"/>
        <v>0</v>
      </c>
      <c r="Q52" s="301">
        <f t="shared" si="6"/>
        <v>0</v>
      </c>
      <c r="R52" s="292">
        <f t="shared" si="7"/>
        <v>0</v>
      </c>
      <c r="S52" s="292">
        <f t="shared" si="8"/>
        <v>0</v>
      </c>
      <c r="T52" s="292">
        <f t="shared" si="9"/>
        <v>0</v>
      </c>
      <c r="U52" s="292">
        <f t="shared" si="10"/>
        <v>0</v>
      </c>
      <c r="V52" s="293">
        <f t="shared" si="11"/>
        <v>0</v>
      </c>
      <c r="W52" s="318" t="str">
        <f t="shared" si="12"/>
        <v/>
      </c>
      <c r="X52" s="303" t="str">
        <f t="shared" si="13"/>
        <v/>
      </c>
      <c r="Y52" s="295"/>
      <c r="Z52" t="s">
        <v>28</v>
      </c>
    </row>
    <row r="53" spans="2:32">
      <c r="B53" s="181">
        <v>40</v>
      </c>
      <c r="C53" s="355"/>
      <c r="D53" s="356"/>
      <c r="E53" s="357"/>
      <c r="F53" s="57"/>
      <c r="G53" s="298">
        <f t="shared" si="14"/>
        <v>0</v>
      </c>
      <c r="H53" s="299" t="str">
        <f t="shared" si="15"/>
        <v/>
      </c>
      <c r="I53" s="350"/>
      <c r="J53" s="296"/>
      <c r="K53" s="296"/>
      <c r="L53" s="354"/>
      <c r="M53" s="300">
        <f t="shared" si="2"/>
        <v>0</v>
      </c>
      <c r="N53" s="301">
        <f t="shared" si="3"/>
        <v>0</v>
      </c>
      <c r="O53" s="301">
        <f t="shared" si="4"/>
        <v>0</v>
      </c>
      <c r="P53" s="301">
        <f t="shared" si="5"/>
        <v>0</v>
      </c>
      <c r="Q53" s="301">
        <f t="shared" si="6"/>
        <v>0</v>
      </c>
      <c r="R53" s="292">
        <f t="shared" si="7"/>
        <v>0</v>
      </c>
      <c r="S53" s="292">
        <f t="shared" si="8"/>
        <v>0</v>
      </c>
      <c r="T53" s="292">
        <f t="shared" si="9"/>
        <v>0</v>
      </c>
      <c r="U53" s="292">
        <f t="shared" si="10"/>
        <v>0</v>
      </c>
      <c r="V53" s="293">
        <f t="shared" si="11"/>
        <v>0</v>
      </c>
      <c r="W53" s="318" t="str">
        <f t="shared" si="12"/>
        <v/>
      </c>
      <c r="X53" s="303" t="str">
        <f t="shared" si="13"/>
        <v/>
      </c>
      <c r="Y53" s="295"/>
      <c r="Z53" t="s">
        <v>28</v>
      </c>
    </row>
    <row r="54" spans="2:32">
      <c r="B54" s="181">
        <v>41</v>
      </c>
      <c r="C54" s="355"/>
      <c r="D54" s="356"/>
      <c r="E54" s="357"/>
      <c r="F54" s="57"/>
      <c r="G54" s="298">
        <f t="shared" si="14"/>
        <v>0</v>
      </c>
      <c r="H54" s="299" t="str">
        <f t="shared" si="15"/>
        <v/>
      </c>
      <c r="I54" s="350"/>
      <c r="J54" s="296"/>
      <c r="K54" s="296"/>
      <c r="L54" s="354"/>
      <c r="M54" s="300">
        <f t="shared" si="2"/>
        <v>0</v>
      </c>
      <c r="N54" s="301">
        <f t="shared" si="3"/>
        <v>0</v>
      </c>
      <c r="O54" s="301">
        <f t="shared" si="4"/>
        <v>0</v>
      </c>
      <c r="P54" s="301">
        <f t="shared" si="5"/>
        <v>0</v>
      </c>
      <c r="Q54" s="301">
        <f t="shared" si="6"/>
        <v>0</v>
      </c>
      <c r="R54" s="292">
        <f t="shared" si="7"/>
        <v>0</v>
      </c>
      <c r="S54" s="292">
        <f t="shared" si="8"/>
        <v>0</v>
      </c>
      <c r="T54" s="292">
        <f t="shared" si="9"/>
        <v>0</v>
      </c>
      <c r="U54" s="292">
        <f t="shared" si="10"/>
        <v>0</v>
      </c>
      <c r="V54" s="293">
        <f t="shared" si="11"/>
        <v>0</v>
      </c>
      <c r="W54" s="318" t="str">
        <f t="shared" si="12"/>
        <v/>
      </c>
      <c r="X54" s="303" t="str">
        <f t="shared" si="13"/>
        <v/>
      </c>
      <c r="Y54" s="295"/>
      <c r="Z54" t="s">
        <v>28</v>
      </c>
    </row>
    <row r="55" spans="2:32">
      <c r="B55" s="181">
        <v>42</v>
      </c>
      <c r="C55" s="355"/>
      <c r="D55" s="356"/>
      <c r="E55" s="357"/>
      <c r="F55" s="57"/>
      <c r="G55" s="298">
        <f t="shared" si="14"/>
        <v>0</v>
      </c>
      <c r="H55" s="299" t="str">
        <f t="shared" si="15"/>
        <v/>
      </c>
      <c r="I55" s="350"/>
      <c r="J55" s="296"/>
      <c r="K55" s="296"/>
      <c r="L55" s="354"/>
      <c r="M55" s="300">
        <f t="shared" si="2"/>
        <v>0</v>
      </c>
      <c r="N55" s="301">
        <f t="shared" si="3"/>
        <v>0</v>
      </c>
      <c r="O55" s="301">
        <f t="shared" si="4"/>
        <v>0</v>
      </c>
      <c r="P55" s="301">
        <f t="shared" si="5"/>
        <v>0</v>
      </c>
      <c r="Q55" s="301">
        <f t="shared" si="6"/>
        <v>0</v>
      </c>
      <c r="R55" s="292">
        <f t="shared" si="7"/>
        <v>0</v>
      </c>
      <c r="S55" s="292">
        <f t="shared" si="8"/>
        <v>0</v>
      </c>
      <c r="T55" s="292">
        <f t="shared" si="9"/>
        <v>0</v>
      </c>
      <c r="U55" s="292">
        <f t="shared" si="10"/>
        <v>0</v>
      </c>
      <c r="V55" s="293">
        <f t="shared" si="11"/>
        <v>0</v>
      </c>
      <c r="W55" s="318" t="str">
        <f t="shared" si="12"/>
        <v/>
      </c>
      <c r="X55" s="303" t="str">
        <f t="shared" si="13"/>
        <v/>
      </c>
      <c r="Y55" s="295"/>
      <c r="Z55" t="s">
        <v>28</v>
      </c>
    </row>
    <row r="56" spans="2:32">
      <c r="B56" s="181">
        <v>43</v>
      </c>
      <c r="C56" s="355"/>
      <c r="D56" s="356"/>
      <c r="E56" s="357"/>
      <c r="F56" s="57"/>
      <c r="G56" s="298">
        <f t="shared" si="14"/>
        <v>0</v>
      </c>
      <c r="H56" s="299" t="str">
        <f t="shared" si="15"/>
        <v/>
      </c>
      <c r="I56" s="350"/>
      <c r="J56" s="296"/>
      <c r="K56" s="296"/>
      <c r="L56" s="354"/>
      <c r="M56" s="300">
        <f t="shared" si="2"/>
        <v>0</v>
      </c>
      <c r="N56" s="301">
        <f t="shared" si="3"/>
        <v>0</v>
      </c>
      <c r="O56" s="301">
        <f t="shared" si="4"/>
        <v>0</v>
      </c>
      <c r="P56" s="301">
        <f t="shared" si="5"/>
        <v>0</v>
      </c>
      <c r="Q56" s="301">
        <f t="shared" si="6"/>
        <v>0</v>
      </c>
      <c r="R56" s="292">
        <f t="shared" si="7"/>
        <v>0</v>
      </c>
      <c r="S56" s="292">
        <f t="shared" si="8"/>
        <v>0</v>
      </c>
      <c r="T56" s="292">
        <f t="shared" si="9"/>
        <v>0</v>
      </c>
      <c r="U56" s="292">
        <f t="shared" si="10"/>
        <v>0</v>
      </c>
      <c r="V56" s="293">
        <f t="shared" si="11"/>
        <v>0</v>
      </c>
      <c r="W56" s="318" t="str">
        <f t="shared" si="12"/>
        <v/>
      </c>
      <c r="X56" s="303" t="str">
        <f t="shared" si="13"/>
        <v/>
      </c>
      <c r="Y56" s="295"/>
      <c r="Z56" t="s">
        <v>28</v>
      </c>
    </row>
    <row r="57" spans="2:32">
      <c r="B57" s="181">
        <v>44</v>
      </c>
      <c r="C57" s="355"/>
      <c r="D57" s="356"/>
      <c r="E57" s="357"/>
      <c r="F57" s="57"/>
      <c r="G57" s="298">
        <f t="shared" si="14"/>
        <v>0</v>
      </c>
      <c r="H57" s="299" t="str">
        <f t="shared" si="15"/>
        <v/>
      </c>
      <c r="I57" s="350"/>
      <c r="J57" s="296"/>
      <c r="K57" s="296"/>
      <c r="L57" s="354"/>
      <c r="M57" s="300">
        <f t="shared" si="2"/>
        <v>0</v>
      </c>
      <c r="N57" s="301">
        <f t="shared" si="3"/>
        <v>0</v>
      </c>
      <c r="O57" s="301">
        <f t="shared" si="4"/>
        <v>0</v>
      </c>
      <c r="P57" s="301">
        <f t="shared" si="5"/>
        <v>0</v>
      </c>
      <c r="Q57" s="301">
        <f t="shared" si="6"/>
        <v>0</v>
      </c>
      <c r="R57" s="292">
        <f t="shared" si="7"/>
        <v>0</v>
      </c>
      <c r="S57" s="292">
        <f t="shared" si="8"/>
        <v>0</v>
      </c>
      <c r="T57" s="292">
        <f t="shared" si="9"/>
        <v>0</v>
      </c>
      <c r="U57" s="292">
        <f t="shared" si="10"/>
        <v>0</v>
      </c>
      <c r="V57" s="293">
        <f t="shared" si="11"/>
        <v>0</v>
      </c>
      <c r="W57" s="318" t="str">
        <f t="shared" si="12"/>
        <v/>
      </c>
      <c r="X57" s="303" t="str">
        <f t="shared" si="13"/>
        <v/>
      </c>
      <c r="Y57" s="295"/>
      <c r="Z57" t="s">
        <v>28</v>
      </c>
    </row>
    <row r="58" spans="2:32">
      <c r="B58" s="181">
        <v>45</v>
      </c>
      <c r="C58" s="355"/>
      <c r="D58" s="356"/>
      <c r="E58" s="357"/>
      <c r="F58" s="57"/>
      <c r="G58" s="298">
        <f t="shared" si="14"/>
        <v>0</v>
      </c>
      <c r="H58" s="299" t="str">
        <f t="shared" si="15"/>
        <v/>
      </c>
      <c r="I58" s="350"/>
      <c r="J58" s="296"/>
      <c r="K58" s="296"/>
      <c r="L58" s="354"/>
      <c r="M58" s="300">
        <f t="shared" si="2"/>
        <v>0</v>
      </c>
      <c r="N58" s="301">
        <f t="shared" si="3"/>
        <v>0</v>
      </c>
      <c r="O58" s="301">
        <f t="shared" si="4"/>
        <v>0</v>
      </c>
      <c r="P58" s="301">
        <f t="shared" si="5"/>
        <v>0</v>
      </c>
      <c r="Q58" s="301">
        <f t="shared" si="6"/>
        <v>0</v>
      </c>
      <c r="R58" s="292">
        <f t="shared" si="7"/>
        <v>0</v>
      </c>
      <c r="S58" s="292">
        <f t="shared" si="8"/>
        <v>0</v>
      </c>
      <c r="T58" s="292">
        <f t="shared" si="9"/>
        <v>0</v>
      </c>
      <c r="U58" s="292">
        <f t="shared" si="10"/>
        <v>0</v>
      </c>
      <c r="V58" s="293">
        <f t="shared" si="11"/>
        <v>0</v>
      </c>
      <c r="W58" s="318" t="str">
        <f t="shared" si="12"/>
        <v/>
      </c>
      <c r="X58" s="303" t="str">
        <f t="shared" si="13"/>
        <v/>
      </c>
      <c r="Y58" s="295"/>
      <c r="Z58"/>
    </row>
    <row r="59" spans="2:32">
      <c r="B59" s="181">
        <v>46</v>
      </c>
      <c r="C59" s="355"/>
      <c r="D59" s="356"/>
      <c r="E59" s="357"/>
      <c r="F59" s="57"/>
      <c r="G59" s="298">
        <f t="shared" si="14"/>
        <v>0</v>
      </c>
      <c r="H59" s="299" t="str">
        <f t="shared" si="15"/>
        <v/>
      </c>
      <c r="I59" s="350"/>
      <c r="J59" s="296"/>
      <c r="K59" s="296"/>
      <c r="L59" s="354"/>
      <c r="M59" s="300">
        <f t="shared" si="2"/>
        <v>0</v>
      </c>
      <c r="N59" s="301">
        <f t="shared" si="3"/>
        <v>0</v>
      </c>
      <c r="O59" s="301">
        <f t="shared" si="4"/>
        <v>0</v>
      </c>
      <c r="P59" s="301">
        <f t="shared" si="5"/>
        <v>0</v>
      </c>
      <c r="Q59" s="301">
        <f t="shared" si="6"/>
        <v>0</v>
      </c>
      <c r="R59" s="292">
        <f t="shared" si="7"/>
        <v>0</v>
      </c>
      <c r="S59" s="292">
        <f t="shared" si="8"/>
        <v>0</v>
      </c>
      <c r="T59" s="292">
        <f t="shared" si="9"/>
        <v>0</v>
      </c>
      <c r="U59" s="292">
        <f t="shared" si="10"/>
        <v>0</v>
      </c>
      <c r="V59" s="293">
        <f t="shared" si="11"/>
        <v>0</v>
      </c>
      <c r="W59" s="318" t="str">
        <f t="shared" si="12"/>
        <v/>
      </c>
      <c r="X59" s="303" t="str">
        <f t="shared" si="13"/>
        <v/>
      </c>
      <c r="Y59" s="295"/>
      <c r="Z59"/>
    </row>
    <row r="60" spans="2:32">
      <c r="B60" s="181">
        <v>47</v>
      </c>
      <c r="C60" s="355"/>
      <c r="D60" s="356"/>
      <c r="E60" s="357"/>
      <c r="F60" s="57"/>
      <c r="G60" s="298">
        <f t="shared" si="14"/>
        <v>0</v>
      </c>
      <c r="H60" s="299" t="str">
        <f t="shared" si="15"/>
        <v/>
      </c>
      <c r="I60" s="350"/>
      <c r="J60" s="296"/>
      <c r="K60" s="296"/>
      <c r="L60" s="354"/>
      <c r="M60" s="300">
        <f t="shared" si="2"/>
        <v>0</v>
      </c>
      <c r="N60" s="301">
        <f t="shared" si="3"/>
        <v>0</v>
      </c>
      <c r="O60" s="301">
        <f t="shared" si="4"/>
        <v>0</v>
      </c>
      <c r="P60" s="301">
        <f t="shared" si="5"/>
        <v>0</v>
      </c>
      <c r="Q60" s="301">
        <f t="shared" si="6"/>
        <v>0</v>
      </c>
      <c r="R60" s="292">
        <f t="shared" si="7"/>
        <v>0</v>
      </c>
      <c r="S60" s="292">
        <f t="shared" si="8"/>
        <v>0</v>
      </c>
      <c r="T60" s="292">
        <f t="shared" si="9"/>
        <v>0</v>
      </c>
      <c r="U60" s="292">
        <f t="shared" si="10"/>
        <v>0</v>
      </c>
      <c r="V60" s="293">
        <f t="shared" si="11"/>
        <v>0</v>
      </c>
      <c r="W60" s="318" t="str">
        <f t="shared" si="12"/>
        <v/>
      </c>
      <c r="X60" s="303" t="str">
        <f t="shared" si="13"/>
        <v/>
      </c>
      <c r="Y60" s="295"/>
      <c r="Z60"/>
    </row>
    <row r="61" spans="2:32">
      <c r="B61" s="181">
        <v>48</v>
      </c>
      <c r="C61" s="355"/>
      <c r="D61" s="356"/>
      <c r="E61" s="357"/>
      <c r="F61" s="57"/>
      <c r="G61" s="298">
        <f t="shared" si="14"/>
        <v>0</v>
      </c>
      <c r="H61" s="299" t="str">
        <f t="shared" si="15"/>
        <v/>
      </c>
      <c r="I61" s="350"/>
      <c r="J61" s="296"/>
      <c r="K61" s="296"/>
      <c r="L61" s="354"/>
      <c r="M61" s="300">
        <f t="shared" si="2"/>
        <v>0</v>
      </c>
      <c r="N61" s="301">
        <f t="shared" si="3"/>
        <v>0</v>
      </c>
      <c r="O61" s="301">
        <f t="shared" si="4"/>
        <v>0</v>
      </c>
      <c r="P61" s="301">
        <f t="shared" si="5"/>
        <v>0</v>
      </c>
      <c r="Q61" s="301">
        <f t="shared" si="6"/>
        <v>0</v>
      </c>
      <c r="R61" s="301">
        <f t="shared" si="7"/>
        <v>0</v>
      </c>
      <c r="S61" s="301">
        <f t="shared" si="8"/>
        <v>0</v>
      </c>
      <c r="T61" s="301">
        <f t="shared" si="9"/>
        <v>0</v>
      </c>
      <c r="U61" s="301">
        <f t="shared" si="10"/>
        <v>0</v>
      </c>
      <c r="V61" s="302">
        <f t="shared" si="11"/>
        <v>0</v>
      </c>
      <c r="W61" s="319" t="str">
        <f t="shared" si="12"/>
        <v/>
      </c>
      <c r="X61" s="303" t="str">
        <f t="shared" si="13"/>
        <v/>
      </c>
      <c r="Y61" s="295"/>
      <c r="Z61"/>
    </row>
    <row r="62" spans="2:32">
      <c r="B62" s="181">
        <v>49</v>
      </c>
      <c r="C62" s="355"/>
      <c r="D62" s="356"/>
      <c r="E62" s="357"/>
      <c r="F62" s="57"/>
      <c r="G62" s="298">
        <f t="shared" si="14"/>
        <v>0</v>
      </c>
      <c r="H62" s="299" t="str">
        <f t="shared" si="15"/>
        <v/>
      </c>
      <c r="I62" s="350"/>
      <c r="J62" s="296"/>
      <c r="K62" s="296"/>
      <c r="L62" s="354"/>
      <c r="M62" s="300">
        <f t="shared" si="2"/>
        <v>0</v>
      </c>
      <c r="N62" s="301">
        <f t="shared" si="3"/>
        <v>0</v>
      </c>
      <c r="O62" s="301">
        <f t="shared" si="4"/>
        <v>0</v>
      </c>
      <c r="P62" s="301">
        <f t="shared" si="5"/>
        <v>0</v>
      </c>
      <c r="Q62" s="301">
        <f t="shared" si="6"/>
        <v>0</v>
      </c>
      <c r="R62" s="292">
        <f t="shared" si="7"/>
        <v>0</v>
      </c>
      <c r="S62" s="292">
        <f t="shared" si="8"/>
        <v>0</v>
      </c>
      <c r="T62" s="292">
        <f t="shared" si="9"/>
        <v>0</v>
      </c>
      <c r="U62" s="292">
        <f t="shared" si="10"/>
        <v>0</v>
      </c>
      <c r="V62" s="293">
        <f t="shared" si="11"/>
        <v>0</v>
      </c>
      <c r="W62" s="318" t="str">
        <f t="shared" si="12"/>
        <v/>
      </c>
      <c r="X62" s="303" t="str">
        <f t="shared" si="13"/>
        <v/>
      </c>
      <c r="Y62" s="295"/>
      <c r="Z62" t="s">
        <v>28</v>
      </c>
    </row>
    <row r="63" spans="2:32" ht="13.5" thickBot="1">
      <c r="B63" s="340">
        <v>50</v>
      </c>
      <c r="C63" s="355"/>
      <c r="D63" s="356"/>
      <c r="E63" s="357"/>
      <c r="F63" s="57"/>
      <c r="G63" s="298">
        <f t="shared" si="14"/>
        <v>0</v>
      </c>
      <c r="H63" s="299" t="str">
        <f t="shared" si="15"/>
        <v/>
      </c>
      <c r="I63" s="350"/>
      <c r="J63" s="296"/>
      <c r="K63" s="296"/>
      <c r="L63" s="354"/>
      <c r="M63" s="300">
        <f t="shared" si="2"/>
        <v>0</v>
      </c>
      <c r="N63" s="301">
        <f t="shared" si="3"/>
        <v>0</v>
      </c>
      <c r="O63" s="301">
        <f t="shared" si="4"/>
        <v>0</v>
      </c>
      <c r="P63" s="301">
        <f t="shared" si="5"/>
        <v>0</v>
      </c>
      <c r="Q63" s="301">
        <f t="shared" si="6"/>
        <v>0</v>
      </c>
      <c r="R63" s="301">
        <f t="shared" si="7"/>
        <v>0</v>
      </c>
      <c r="S63" s="301">
        <f t="shared" si="8"/>
        <v>0</v>
      </c>
      <c r="T63" s="301">
        <f t="shared" si="9"/>
        <v>0</v>
      </c>
      <c r="U63" s="301">
        <f t="shared" si="10"/>
        <v>0</v>
      </c>
      <c r="V63" s="302">
        <f t="shared" si="11"/>
        <v>0</v>
      </c>
      <c r="W63" s="319" t="str">
        <f t="shared" si="12"/>
        <v/>
      </c>
      <c r="X63" s="303" t="str">
        <f t="shared" si="13"/>
        <v/>
      </c>
      <c r="Y63" s="295"/>
      <c r="Z63" t="s">
        <v>28</v>
      </c>
    </row>
    <row r="64" spans="2:32">
      <c r="B64" s="59">
        <v>51</v>
      </c>
      <c r="C64" s="12"/>
      <c r="D64" s="13"/>
      <c r="E64" s="55"/>
      <c r="F64" s="57"/>
      <c r="G64" s="298">
        <f t="shared" si="14"/>
        <v>0</v>
      </c>
      <c r="H64" s="299" t="str">
        <f t="shared" si="15"/>
        <v/>
      </c>
      <c r="I64" s="51"/>
      <c r="J64" s="14"/>
      <c r="K64" s="14"/>
      <c r="L64" s="38"/>
      <c r="M64" s="300">
        <f t="shared" si="2"/>
        <v>0</v>
      </c>
      <c r="N64" s="301">
        <f t="shared" si="3"/>
        <v>0</v>
      </c>
      <c r="O64" s="301">
        <f t="shared" si="4"/>
        <v>0</v>
      </c>
      <c r="P64" s="301">
        <f t="shared" si="5"/>
        <v>0</v>
      </c>
      <c r="Q64" s="301">
        <f t="shared" si="6"/>
        <v>0</v>
      </c>
      <c r="R64" s="292">
        <f t="shared" si="7"/>
        <v>0</v>
      </c>
      <c r="S64" s="292">
        <f t="shared" si="8"/>
        <v>0</v>
      </c>
      <c r="T64" s="292">
        <f t="shared" si="9"/>
        <v>0</v>
      </c>
      <c r="U64" s="292">
        <f t="shared" si="10"/>
        <v>0</v>
      </c>
      <c r="V64" s="293">
        <f t="shared" si="11"/>
        <v>0</v>
      </c>
      <c r="W64" s="318" t="str">
        <f t="shared" si="12"/>
        <v/>
      </c>
      <c r="X64" s="303" t="str">
        <f t="shared" si="13"/>
        <v/>
      </c>
      <c r="Y64" s="295"/>
      <c r="Z64" s="21"/>
    </row>
    <row r="65" spans="2:27">
      <c r="B65" s="29">
        <v>52</v>
      </c>
      <c r="C65" s="12"/>
      <c r="D65" s="13"/>
      <c r="E65" s="55"/>
      <c r="F65" s="57"/>
      <c r="G65" s="298">
        <f t="shared" si="14"/>
        <v>0</v>
      </c>
      <c r="H65" s="299" t="str">
        <f t="shared" si="15"/>
        <v/>
      </c>
      <c r="I65" s="51"/>
      <c r="J65" s="14"/>
      <c r="K65" s="14"/>
      <c r="L65" s="38"/>
      <c r="M65" s="300">
        <f t="shared" si="2"/>
        <v>0</v>
      </c>
      <c r="N65" s="301">
        <f t="shared" si="3"/>
        <v>0</v>
      </c>
      <c r="O65" s="301">
        <f t="shared" si="4"/>
        <v>0</v>
      </c>
      <c r="P65" s="301">
        <f t="shared" si="5"/>
        <v>0</v>
      </c>
      <c r="Q65" s="301">
        <f t="shared" si="6"/>
        <v>0</v>
      </c>
      <c r="R65" s="292">
        <f t="shared" si="7"/>
        <v>0</v>
      </c>
      <c r="S65" s="292">
        <f t="shared" si="8"/>
        <v>0</v>
      </c>
      <c r="T65" s="292">
        <f t="shared" si="9"/>
        <v>0</v>
      </c>
      <c r="U65" s="292">
        <f t="shared" si="10"/>
        <v>0</v>
      </c>
      <c r="V65" s="293">
        <f t="shared" si="11"/>
        <v>0</v>
      </c>
      <c r="W65" s="318" t="str">
        <f t="shared" si="12"/>
        <v/>
      </c>
      <c r="X65" s="303" t="str">
        <f t="shared" si="13"/>
        <v/>
      </c>
      <c r="Y65" s="295"/>
      <c r="Z65" s="21"/>
    </row>
    <row r="66" spans="2:27">
      <c r="B66" s="29">
        <v>53</v>
      </c>
      <c r="C66" s="12"/>
      <c r="D66" s="13"/>
      <c r="E66" s="55"/>
      <c r="F66" s="57"/>
      <c r="G66" s="298">
        <f t="shared" si="14"/>
        <v>0</v>
      </c>
      <c r="H66" s="299" t="str">
        <f t="shared" si="15"/>
        <v/>
      </c>
      <c r="I66" s="51"/>
      <c r="J66" s="14"/>
      <c r="K66" s="14"/>
      <c r="L66" s="38"/>
      <c r="M66" s="300">
        <f t="shared" si="2"/>
        <v>0</v>
      </c>
      <c r="N66" s="301">
        <f t="shared" si="3"/>
        <v>0</v>
      </c>
      <c r="O66" s="301">
        <f t="shared" si="4"/>
        <v>0</v>
      </c>
      <c r="P66" s="301">
        <f t="shared" si="5"/>
        <v>0</v>
      </c>
      <c r="Q66" s="301">
        <f t="shared" si="6"/>
        <v>0</v>
      </c>
      <c r="R66" s="292">
        <f t="shared" si="7"/>
        <v>0</v>
      </c>
      <c r="S66" s="292">
        <f t="shared" si="8"/>
        <v>0</v>
      </c>
      <c r="T66" s="292">
        <f t="shared" si="9"/>
        <v>0</v>
      </c>
      <c r="U66" s="292">
        <f t="shared" si="10"/>
        <v>0</v>
      </c>
      <c r="V66" s="293">
        <f t="shared" si="11"/>
        <v>0</v>
      </c>
      <c r="W66" s="318" t="str">
        <f t="shared" si="12"/>
        <v/>
      </c>
      <c r="X66" s="303" t="str">
        <f t="shared" si="13"/>
        <v/>
      </c>
      <c r="Y66" s="295"/>
      <c r="Z66" s="21"/>
    </row>
    <row r="67" spans="2:27">
      <c r="B67" s="29">
        <v>54</v>
      </c>
      <c r="C67" s="12"/>
      <c r="D67" s="13"/>
      <c r="E67" s="55"/>
      <c r="F67" s="57"/>
      <c r="G67" s="298">
        <f t="shared" si="14"/>
        <v>0</v>
      </c>
      <c r="H67" s="299" t="str">
        <f t="shared" si="15"/>
        <v/>
      </c>
      <c r="I67" s="51"/>
      <c r="J67" s="14"/>
      <c r="K67" s="14"/>
      <c r="L67" s="38"/>
      <c r="M67" s="300">
        <f t="shared" si="2"/>
        <v>0</v>
      </c>
      <c r="N67" s="301">
        <f t="shared" si="3"/>
        <v>0</v>
      </c>
      <c r="O67" s="301">
        <f t="shared" si="4"/>
        <v>0</v>
      </c>
      <c r="P67" s="301">
        <f t="shared" si="5"/>
        <v>0</v>
      </c>
      <c r="Q67" s="301">
        <f t="shared" si="6"/>
        <v>0</v>
      </c>
      <c r="R67" s="292">
        <f t="shared" si="7"/>
        <v>0</v>
      </c>
      <c r="S67" s="292">
        <f t="shared" si="8"/>
        <v>0</v>
      </c>
      <c r="T67" s="292">
        <f t="shared" si="9"/>
        <v>0</v>
      </c>
      <c r="U67" s="292">
        <f t="shared" si="10"/>
        <v>0</v>
      </c>
      <c r="V67" s="293">
        <f t="shared" si="11"/>
        <v>0</v>
      </c>
      <c r="W67" s="318" t="str">
        <f t="shared" si="12"/>
        <v/>
      </c>
      <c r="X67" s="303" t="str">
        <f t="shared" si="13"/>
        <v/>
      </c>
      <c r="Y67" s="295"/>
      <c r="Z67" s="21"/>
    </row>
    <row r="68" spans="2:27">
      <c r="B68" s="29">
        <v>55</v>
      </c>
      <c r="C68" s="12"/>
      <c r="D68" s="13"/>
      <c r="E68" s="55"/>
      <c r="F68" s="57"/>
      <c r="G68" s="298">
        <f t="shared" si="14"/>
        <v>0</v>
      </c>
      <c r="H68" s="299" t="str">
        <f t="shared" si="15"/>
        <v/>
      </c>
      <c r="I68" s="51"/>
      <c r="J68" s="14"/>
      <c r="K68" s="14"/>
      <c r="L68" s="38"/>
      <c r="M68" s="300">
        <f t="shared" si="2"/>
        <v>0</v>
      </c>
      <c r="N68" s="301">
        <f t="shared" si="3"/>
        <v>0</v>
      </c>
      <c r="O68" s="301">
        <f t="shared" si="4"/>
        <v>0</v>
      </c>
      <c r="P68" s="301">
        <f t="shared" si="5"/>
        <v>0</v>
      </c>
      <c r="Q68" s="301">
        <f t="shared" si="6"/>
        <v>0</v>
      </c>
      <c r="R68" s="292">
        <f t="shared" si="7"/>
        <v>0</v>
      </c>
      <c r="S68" s="292">
        <f t="shared" si="8"/>
        <v>0</v>
      </c>
      <c r="T68" s="292">
        <f t="shared" si="9"/>
        <v>0</v>
      </c>
      <c r="U68" s="292">
        <f t="shared" si="10"/>
        <v>0</v>
      </c>
      <c r="V68" s="293">
        <f t="shared" si="11"/>
        <v>0</v>
      </c>
      <c r="W68" s="318" t="str">
        <f t="shared" si="12"/>
        <v/>
      </c>
      <c r="X68" s="303" t="str">
        <f t="shared" si="13"/>
        <v/>
      </c>
      <c r="Y68" s="295"/>
      <c r="Z68" s="21"/>
    </row>
    <row r="69" spans="2:27">
      <c r="B69" s="29">
        <v>56</v>
      </c>
      <c r="C69" s="12"/>
      <c r="D69" s="13"/>
      <c r="E69" s="55"/>
      <c r="F69" s="57"/>
      <c r="G69" s="298">
        <f t="shared" si="14"/>
        <v>0</v>
      </c>
      <c r="H69" s="299" t="str">
        <f t="shared" si="15"/>
        <v/>
      </c>
      <c r="I69" s="51"/>
      <c r="J69" s="14"/>
      <c r="K69" s="14"/>
      <c r="L69" s="38"/>
      <c r="M69" s="300">
        <f t="shared" si="2"/>
        <v>0</v>
      </c>
      <c r="N69" s="301">
        <f t="shared" si="3"/>
        <v>0</v>
      </c>
      <c r="O69" s="301">
        <f t="shared" si="4"/>
        <v>0</v>
      </c>
      <c r="P69" s="301">
        <f t="shared" si="5"/>
        <v>0</v>
      </c>
      <c r="Q69" s="301">
        <f t="shared" si="6"/>
        <v>0</v>
      </c>
      <c r="R69" s="292">
        <f t="shared" si="7"/>
        <v>0</v>
      </c>
      <c r="S69" s="292">
        <f t="shared" si="8"/>
        <v>0</v>
      </c>
      <c r="T69" s="292">
        <f t="shared" si="9"/>
        <v>0</v>
      </c>
      <c r="U69" s="292">
        <f t="shared" si="10"/>
        <v>0</v>
      </c>
      <c r="V69" s="293">
        <f t="shared" si="11"/>
        <v>0</v>
      </c>
      <c r="W69" s="318" t="str">
        <f t="shared" si="12"/>
        <v/>
      </c>
      <c r="X69" s="303" t="str">
        <f t="shared" si="13"/>
        <v/>
      </c>
      <c r="Y69" s="295"/>
      <c r="Z69" s="21"/>
    </row>
    <row r="70" spans="2:27">
      <c r="B70" s="29">
        <v>57</v>
      </c>
      <c r="C70" s="12"/>
      <c r="D70" s="13"/>
      <c r="E70" s="55"/>
      <c r="F70" s="57"/>
      <c r="G70" s="298">
        <f t="shared" si="14"/>
        <v>0</v>
      </c>
      <c r="H70" s="299" t="str">
        <f t="shared" si="15"/>
        <v/>
      </c>
      <c r="I70" s="51"/>
      <c r="J70" s="14"/>
      <c r="K70" s="14"/>
      <c r="L70" s="38"/>
      <c r="M70" s="300">
        <f t="shared" si="2"/>
        <v>0</v>
      </c>
      <c r="N70" s="301">
        <f t="shared" si="3"/>
        <v>0</v>
      </c>
      <c r="O70" s="301">
        <f t="shared" si="4"/>
        <v>0</v>
      </c>
      <c r="P70" s="301">
        <f t="shared" si="5"/>
        <v>0</v>
      </c>
      <c r="Q70" s="301">
        <f t="shared" si="6"/>
        <v>0</v>
      </c>
      <c r="R70" s="292">
        <f t="shared" si="7"/>
        <v>0</v>
      </c>
      <c r="S70" s="292">
        <f t="shared" si="8"/>
        <v>0</v>
      </c>
      <c r="T70" s="292">
        <f t="shared" si="9"/>
        <v>0</v>
      </c>
      <c r="U70" s="292">
        <f t="shared" si="10"/>
        <v>0</v>
      </c>
      <c r="V70" s="293">
        <f t="shared" si="11"/>
        <v>0</v>
      </c>
      <c r="W70" s="318" t="str">
        <f t="shared" si="12"/>
        <v/>
      </c>
      <c r="X70" s="303" t="str">
        <f t="shared" si="13"/>
        <v/>
      </c>
      <c r="Y70" s="295"/>
      <c r="Z70" s="21"/>
    </row>
    <row r="71" spans="2:27">
      <c r="B71" s="29">
        <v>58</v>
      </c>
      <c r="C71" s="12"/>
      <c r="D71" s="13"/>
      <c r="E71" s="55"/>
      <c r="F71" s="57"/>
      <c r="G71" s="298">
        <f t="shared" si="14"/>
        <v>0</v>
      </c>
      <c r="H71" s="299" t="str">
        <f t="shared" si="15"/>
        <v/>
      </c>
      <c r="I71" s="51"/>
      <c r="J71" s="14"/>
      <c r="K71" s="14"/>
      <c r="L71" s="38"/>
      <c r="M71" s="300">
        <f t="shared" si="2"/>
        <v>0</v>
      </c>
      <c r="N71" s="301">
        <f t="shared" si="3"/>
        <v>0</v>
      </c>
      <c r="O71" s="301">
        <f t="shared" si="4"/>
        <v>0</v>
      </c>
      <c r="P71" s="301">
        <f t="shared" si="5"/>
        <v>0</v>
      </c>
      <c r="Q71" s="301">
        <f t="shared" si="6"/>
        <v>0</v>
      </c>
      <c r="R71" s="292">
        <f t="shared" si="7"/>
        <v>0</v>
      </c>
      <c r="S71" s="292">
        <f t="shared" si="8"/>
        <v>0</v>
      </c>
      <c r="T71" s="292">
        <f t="shared" si="9"/>
        <v>0</v>
      </c>
      <c r="U71" s="292">
        <f t="shared" si="10"/>
        <v>0</v>
      </c>
      <c r="V71" s="293">
        <f t="shared" si="11"/>
        <v>0</v>
      </c>
      <c r="W71" s="318" t="str">
        <f t="shared" si="12"/>
        <v/>
      </c>
      <c r="X71" s="303" t="str">
        <f t="shared" si="13"/>
        <v/>
      </c>
      <c r="Y71" s="295"/>
      <c r="Z71" s="21"/>
    </row>
    <row r="72" spans="2:27">
      <c r="B72" s="29">
        <v>59</v>
      </c>
      <c r="C72" s="12"/>
      <c r="D72" s="13"/>
      <c r="E72" s="55"/>
      <c r="F72" s="57"/>
      <c r="G72" s="298">
        <f t="shared" si="14"/>
        <v>0</v>
      </c>
      <c r="H72" s="299" t="str">
        <f t="shared" si="15"/>
        <v/>
      </c>
      <c r="I72" s="51"/>
      <c r="J72" s="14"/>
      <c r="K72" s="14"/>
      <c r="L72" s="38"/>
      <c r="M72" s="300">
        <f t="shared" si="2"/>
        <v>0</v>
      </c>
      <c r="N72" s="301">
        <f t="shared" si="3"/>
        <v>0</v>
      </c>
      <c r="O72" s="301">
        <f t="shared" si="4"/>
        <v>0</v>
      </c>
      <c r="P72" s="301">
        <f t="shared" si="5"/>
        <v>0</v>
      </c>
      <c r="Q72" s="301">
        <f t="shared" si="6"/>
        <v>0</v>
      </c>
      <c r="R72" s="292">
        <f t="shared" si="7"/>
        <v>0</v>
      </c>
      <c r="S72" s="292">
        <f t="shared" si="8"/>
        <v>0</v>
      </c>
      <c r="T72" s="292">
        <f t="shared" si="9"/>
        <v>0</v>
      </c>
      <c r="U72" s="292">
        <f t="shared" si="10"/>
        <v>0</v>
      </c>
      <c r="V72" s="293">
        <f t="shared" si="11"/>
        <v>0</v>
      </c>
      <c r="W72" s="318" t="str">
        <f t="shared" si="12"/>
        <v/>
      </c>
      <c r="X72" s="303" t="str">
        <f t="shared" si="13"/>
        <v/>
      </c>
      <c r="Y72" s="295"/>
      <c r="Z72" s="21"/>
    </row>
    <row r="73" spans="2:27">
      <c r="B73" s="29">
        <v>60</v>
      </c>
      <c r="C73" s="12"/>
      <c r="D73" s="13"/>
      <c r="E73" s="55"/>
      <c r="F73" s="57"/>
      <c r="G73" s="298">
        <f t="shared" si="14"/>
        <v>0</v>
      </c>
      <c r="H73" s="299" t="str">
        <f t="shared" si="15"/>
        <v/>
      </c>
      <c r="I73" s="51"/>
      <c r="J73" s="14"/>
      <c r="K73" s="14"/>
      <c r="L73" s="38"/>
      <c r="M73" s="300">
        <f t="shared" si="2"/>
        <v>0</v>
      </c>
      <c r="N73" s="301">
        <f t="shared" si="3"/>
        <v>0</v>
      </c>
      <c r="O73" s="301">
        <f t="shared" si="4"/>
        <v>0</v>
      </c>
      <c r="P73" s="301">
        <f t="shared" si="5"/>
        <v>0</v>
      </c>
      <c r="Q73" s="301">
        <f t="shared" si="6"/>
        <v>0</v>
      </c>
      <c r="R73" s="292">
        <f t="shared" si="7"/>
        <v>0</v>
      </c>
      <c r="S73" s="292">
        <f t="shared" si="8"/>
        <v>0</v>
      </c>
      <c r="T73" s="292">
        <f t="shared" si="9"/>
        <v>0</v>
      </c>
      <c r="U73" s="292">
        <f t="shared" si="10"/>
        <v>0</v>
      </c>
      <c r="V73" s="293">
        <f t="shared" si="11"/>
        <v>0</v>
      </c>
      <c r="W73" s="318" t="str">
        <f t="shared" si="12"/>
        <v/>
      </c>
      <c r="X73" s="303" t="str">
        <f t="shared" si="13"/>
        <v/>
      </c>
      <c r="Y73" s="295"/>
      <c r="Z73" s="21"/>
    </row>
    <row r="74" spans="2:27">
      <c r="B74" s="29">
        <v>61</v>
      </c>
      <c r="C74" s="12"/>
      <c r="D74" s="13"/>
      <c r="E74" s="55"/>
      <c r="F74" s="57"/>
      <c r="G74" s="298">
        <f t="shared" si="14"/>
        <v>0</v>
      </c>
      <c r="H74" s="299" t="str">
        <f t="shared" si="15"/>
        <v/>
      </c>
      <c r="I74" s="51"/>
      <c r="J74" s="14"/>
      <c r="K74" s="14"/>
      <c r="L74" s="38"/>
      <c r="M74" s="300">
        <f t="shared" si="2"/>
        <v>0</v>
      </c>
      <c r="N74" s="301">
        <f t="shared" si="3"/>
        <v>0</v>
      </c>
      <c r="O74" s="301">
        <f t="shared" si="4"/>
        <v>0</v>
      </c>
      <c r="P74" s="301">
        <f t="shared" si="5"/>
        <v>0</v>
      </c>
      <c r="Q74" s="301">
        <f t="shared" si="6"/>
        <v>0</v>
      </c>
      <c r="R74" s="292">
        <f t="shared" si="7"/>
        <v>0</v>
      </c>
      <c r="S74" s="292">
        <f t="shared" si="8"/>
        <v>0</v>
      </c>
      <c r="T74" s="292">
        <f t="shared" si="9"/>
        <v>0</v>
      </c>
      <c r="U74" s="292">
        <f t="shared" si="10"/>
        <v>0</v>
      </c>
      <c r="V74" s="293">
        <f t="shared" si="11"/>
        <v>0</v>
      </c>
      <c r="W74" s="318" t="str">
        <f t="shared" si="12"/>
        <v/>
      </c>
      <c r="X74" s="303" t="str">
        <f t="shared" si="13"/>
        <v/>
      </c>
      <c r="Y74" s="295"/>
      <c r="Z74" s="21"/>
    </row>
    <row r="75" spans="2:27">
      <c r="B75" s="29">
        <v>62</v>
      </c>
      <c r="C75" s="12"/>
      <c r="D75" s="13"/>
      <c r="E75" s="55"/>
      <c r="F75" s="57"/>
      <c r="G75" s="298">
        <f t="shared" si="14"/>
        <v>0</v>
      </c>
      <c r="H75" s="299" t="str">
        <f t="shared" si="15"/>
        <v/>
      </c>
      <c r="I75" s="51"/>
      <c r="J75" s="14"/>
      <c r="K75" s="14"/>
      <c r="L75" s="38"/>
      <c r="M75" s="300">
        <f t="shared" si="2"/>
        <v>0</v>
      </c>
      <c r="N75" s="301">
        <f t="shared" si="3"/>
        <v>0</v>
      </c>
      <c r="O75" s="301">
        <f t="shared" si="4"/>
        <v>0</v>
      </c>
      <c r="P75" s="301">
        <f t="shared" si="5"/>
        <v>0</v>
      </c>
      <c r="Q75" s="301">
        <f t="shared" si="6"/>
        <v>0</v>
      </c>
      <c r="R75" s="292">
        <f t="shared" si="7"/>
        <v>0</v>
      </c>
      <c r="S75" s="292">
        <f t="shared" si="8"/>
        <v>0</v>
      </c>
      <c r="T75" s="292">
        <f t="shared" si="9"/>
        <v>0</v>
      </c>
      <c r="U75" s="292">
        <f t="shared" si="10"/>
        <v>0</v>
      </c>
      <c r="V75" s="293">
        <f t="shared" si="11"/>
        <v>0</v>
      </c>
      <c r="W75" s="318" t="str">
        <f t="shared" si="12"/>
        <v/>
      </c>
      <c r="X75" s="303" t="str">
        <f t="shared" si="13"/>
        <v/>
      </c>
      <c r="Y75" s="295"/>
      <c r="Z75" s="21"/>
    </row>
    <row r="76" spans="2:27">
      <c r="B76" s="29">
        <v>63</v>
      </c>
      <c r="C76" s="12"/>
      <c r="D76" s="13"/>
      <c r="E76" s="55"/>
      <c r="F76" s="57"/>
      <c r="G76" s="298">
        <f t="shared" si="14"/>
        <v>0</v>
      </c>
      <c r="H76" s="299" t="str">
        <f t="shared" si="15"/>
        <v/>
      </c>
      <c r="I76" s="51"/>
      <c r="J76" s="14"/>
      <c r="K76" s="14"/>
      <c r="L76" s="38"/>
      <c r="M76" s="300">
        <f t="shared" si="2"/>
        <v>0</v>
      </c>
      <c r="N76" s="301">
        <f t="shared" si="3"/>
        <v>0</v>
      </c>
      <c r="O76" s="301">
        <f t="shared" si="4"/>
        <v>0</v>
      </c>
      <c r="P76" s="301">
        <f t="shared" si="5"/>
        <v>0</v>
      </c>
      <c r="Q76" s="301">
        <f t="shared" si="6"/>
        <v>0</v>
      </c>
      <c r="R76" s="292">
        <f t="shared" si="7"/>
        <v>0</v>
      </c>
      <c r="S76" s="292">
        <f t="shared" si="8"/>
        <v>0</v>
      </c>
      <c r="T76" s="292">
        <f t="shared" si="9"/>
        <v>0</v>
      </c>
      <c r="U76" s="292">
        <f t="shared" si="10"/>
        <v>0</v>
      </c>
      <c r="V76" s="293">
        <f t="shared" si="11"/>
        <v>0</v>
      </c>
      <c r="W76" s="318" t="str">
        <f t="shared" si="12"/>
        <v/>
      </c>
      <c r="X76" s="303" t="str">
        <f t="shared" si="13"/>
        <v/>
      </c>
      <c r="Y76" s="295"/>
      <c r="Z76" s="21"/>
    </row>
    <row r="77" spans="2:27">
      <c r="B77" s="29">
        <v>64</v>
      </c>
      <c r="C77" s="12"/>
      <c r="D77" s="13"/>
      <c r="E77" s="55"/>
      <c r="F77" s="57"/>
      <c r="G77" s="298">
        <f t="shared" si="14"/>
        <v>0</v>
      </c>
      <c r="H77" s="299" t="str">
        <f t="shared" si="15"/>
        <v/>
      </c>
      <c r="I77" s="51"/>
      <c r="J77" s="14"/>
      <c r="K77" s="14"/>
      <c r="L77" s="38"/>
      <c r="M77" s="300">
        <f t="shared" si="2"/>
        <v>0</v>
      </c>
      <c r="N77" s="301">
        <f t="shared" si="3"/>
        <v>0</v>
      </c>
      <c r="O77" s="301">
        <f t="shared" si="4"/>
        <v>0</v>
      </c>
      <c r="P77" s="301">
        <f t="shared" si="5"/>
        <v>0</v>
      </c>
      <c r="Q77" s="301">
        <f t="shared" si="6"/>
        <v>0</v>
      </c>
      <c r="R77" s="292">
        <f t="shared" si="7"/>
        <v>0</v>
      </c>
      <c r="S77" s="292">
        <f t="shared" si="8"/>
        <v>0</v>
      </c>
      <c r="T77" s="292">
        <f t="shared" si="9"/>
        <v>0</v>
      </c>
      <c r="U77" s="292">
        <f t="shared" si="10"/>
        <v>0</v>
      </c>
      <c r="V77" s="293">
        <f t="shared" si="11"/>
        <v>0</v>
      </c>
      <c r="W77" s="318" t="str">
        <f t="shared" si="12"/>
        <v/>
      </c>
      <c r="X77" s="303" t="str">
        <f t="shared" si="13"/>
        <v/>
      </c>
      <c r="Y77" s="295"/>
      <c r="Z77" s="21"/>
    </row>
    <row r="78" spans="2:27">
      <c r="B78" s="29">
        <v>65</v>
      </c>
      <c r="C78" s="12"/>
      <c r="D78" s="13"/>
      <c r="E78" s="55"/>
      <c r="F78" s="57"/>
      <c r="G78" s="298">
        <f t="shared" ref="G78:G84" si="16">C78*D78*E78/1000000</f>
        <v>0</v>
      </c>
      <c r="H78" s="299" t="str">
        <f>IF(G78=0,"",G78)</f>
        <v/>
      </c>
      <c r="I78" s="51"/>
      <c r="J78" s="14"/>
      <c r="K78" s="14"/>
      <c r="L78" s="38"/>
      <c r="M78" s="300">
        <f t="shared" si="2"/>
        <v>0</v>
      </c>
      <c r="N78" s="301">
        <f t="shared" si="3"/>
        <v>0</v>
      </c>
      <c r="O78" s="301">
        <f t="shared" si="4"/>
        <v>0</v>
      </c>
      <c r="P78" s="301">
        <f t="shared" si="5"/>
        <v>0</v>
      </c>
      <c r="Q78" s="301">
        <f t="shared" si="6"/>
        <v>0</v>
      </c>
      <c r="R78" s="292">
        <f t="shared" si="7"/>
        <v>0</v>
      </c>
      <c r="S78" s="292">
        <f t="shared" si="8"/>
        <v>0</v>
      </c>
      <c r="T78" s="292">
        <f t="shared" si="9"/>
        <v>0</v>
      </c>
      <c r="U78" s="292">
        <f t="shared" si="10"/>
        <v>0</v>
      </c>
      <c r="V78" s="293">
        <f t="shared" si="11"/>
        <v>0</v>
      </c>
      <c r="W78" s="318" t="str">
        <f t="shared" si="12"/>
        <v/>
      </c>
      <c r="X78" s="303" t="str">
        <f t="shared" si="13"/>
        <v/>
      </c>
      <c r="Y78" s="295"/>
      <c r="Z78" s="21"/>
      <c r="AA78" s="2"/>
    </row>
    <row r="79" spans="2:27">
      <c r="B79" s="29">
        <v>66</v>
      </c>
      <c r="C79" s="12"/>
      <c r="D79" s="13"/>
      <c r="E79" s="55"/>
      <c r="F79" s="57"/>
      <c r="G79" s="298">
        <f t="shared" si="16"/>
        <v>0</v>
      </c>
      <c r="H79" s="299" t="str">
        <f t="shared" ref="H79:H84" si="17">IF(G79=0,"",G79)</f>
        <v/>
      </c>
      <c r="I79" s="51"/>
      <c r="J79" s="14"/>
      <c r="K79" s="14"/>
      <c r="L79" s="38"/>
      <c r="M79" s="300">
        <f t="shared" ref="M79:M84" si="18">IF(I79="",0,(((C79)/1000)*E79))</f>
        <v>0</v>
      </c>
      <c r="N79" s="301">
        <f t="shared" ref="N79:N84" si="19">IF(J79="",0,(((C79)/1000)*E79))</f>
        <v>0</v>
      </c>
      <c r="O79" s="301">
        <f t="shared" ref="O79:O84" si="20">IF(K79="",0,(((D79)/1000)*E79))</f>
        <v>0</v>
      </c>
      <c r="P79" s="301">
        <f t="shared" ref="P79:P84" si="21">IF(L79="",0,(((D79)/1000)*E79))</f>
        <v>0</v>
      </c>
      <c r="Q79" s="301">
        <f t="shared" ref="Q79:Q84" si="22">SUM(M79:P79)</f>
        <v>0</v>
      </c>
      <c r="R79" s="292">
        <f t="shared" ref="R79:R84" si="23">IF(I79="",0,(((C79+70)/1000)*E79))</f>
        <v>0</v>
      </c>
      <c r="S79" s="292">
        <f t="shared" ref="S79:S84" si="24">IF(J79="",0,(((C79+70)/1000)*E79))</f>
        <v>0</v>
      </c>
      <c r="T79" s="292">
        <f t="shared" ref="T79:T84" si="25">IF(K79="",0,(((D79+70)/1000)*E79))</f>
        <v>0</v>
      </c>
      <c r="U79" s="292">
        <f t="shared" ref="U79:U84" si="26">IF(L79="",0,(((D79+70)/1000)*E79))</f>
        <v>0</v>
      </c>
      <c r="V79" s="293">
        <f t="shared" ref="V79:V84" si="27">U79+T79+S79+R79</f>
        <v>0</v>
      </c>
      <c r="W79" s="318" t="str">
        <f>IF(Q79=0,"",Q79)</f>
        <v/>
      </c>
      <c r="X79" s="303" t="str">
        <f t="shared" ref="X79:X84" si="28">IF(V79=0,"",V79)</f>
        <v/>
      </c>
      <c r="Y79" s="295"/>
      <c r="Z79" s="21"/>
      <c r="AA79" s="2"/>
    </row>
    <row r="80" spans="2:27">
      <c r="B80" s="29">
        <v>67</v>
      </c>
      <c r="C80" s="12"/>
      <c r="D80" s="13"/>
      <c r="E80" s="55"/>
      <c r="F80" s="57"/>
      <c r="G80" s="298">
        <f t="shared" si="16"/>
        <v>0</v>
      </c>
      <c r="H80" s="299" t="str">
        <f t="shared" si="17"/>
        <v/>
      </c>
      <c r="I80" s="51"/>
      <c r="J80" s="14"/>
      <c r="K80" s="14"/>
      <c r="L80" s="38"/>
      <c r="M80" s="300">
        <f t="shared" si="18"/>
        <v>0</v>
      </c>
      <c r="N80" s="301">
        <f t="shared" si="19"/>
        <v>0</v>
      </c>
      <c r="O80" s="301">
        <f t="shared" si="20"/>
        <v>0</v>
      </c>
      <c r="P80" s="301">
        <f t="shared" si="21"/>
        <v>0</v>
      </c>
      <c r="Q80" s="301">
        <f t="shared" si="22"/>
        <v>0</v>
      </c>
      <c r="R80" s="292">
        <f t="shared" si="23"/>
        <v>0</v>
      </c>
      <c r="S80" s="292">
        <f t="shared" si="24"/>
        <v>0</v>
      </c>
      <c r="T80" s="292">
        <f t="shared" si="25"/>
        <v>0</v>
      </c>
      <c r="U80" s="292">
        <f t="shared" si="26"/>
        <v>0</v>
      </c>
      <c r="V80" s="293">
        <f t="shared" si="27"/>
        <v>0</v>
      </c>
      <c r="W80" s="318" t="str">
        <f>IF(Q80=0,"",Q80)</f>
        <v/>
      </c>
      <c r="X80" s="303" t="str">
        <f t="shared" si="28"/>
        <v/>
      </c>
      <c r="Y80" s="295"/>
      <c r="Z80" s="21"/>
      <c r="AA80" s="2"/>
    </row>
    <row r="81" spans="2:32">
      <c r="B81" s="29">
        <v>68</v>
      </c>
      <c r="C81" s="12"/>
      <c r="D81" s="13"/>
      <c r="E81" s="55"/>
      <c r="F81" s="57"/>
      <c r="G81" s="298">
        <f t="shared" si="16"/>
        <v>0</v>
      </c>
      <c r="H81" s="299" t="str">
        <f t="shared" si="17"/>
        <v/>
      </c>
      <c r="I81" s="51"/>
      <c r="J81" s="14"/>
      <c r="K81" s="14"/>
      <c r="L81" s="38"/>
      <c r="M81" s="300">
        <f t="shared" si="18"/>
        <v>0</v>
      </c>
      <c r="N81" s="301">
        <f t="shared" si="19"/>
        <v>0</v>
      </c>
      <c r="O81" s="301">
        <f t="shared" si="20"/>
        <v>0</v>
      </c>
      <c r="P81" s="301">
        <f t="shared" si="21"/>
        <v>0</v>
      </c>
      <c r="Q81" s="301">
        <f t="shared" si="22"/>
        <v>0</v>
      </c>
      <c r="R81" s="292">
        <f t="shared" si="23"/>
        <v>0</v>
      </c>
      <c r="S81" s="292">
        <f t="shared" si="24"/>
        <v>0</v>
      </c>
      <c r="T81" s="292">
        <f t="shared" si="25"/>
        <v>0</v>
      </c>
      <c r="U81" s="292">
        <f t="shared" si="26"/>
        <v>0</v>
      </c>
      <c r="V81" s="293">
        <f t="shared" si="27"/>
        <v>0</v>
      </c>
      <c r="W81" s="318" t="str">
        <f>IF(Q81=0,"",Q81)</f>
        <v/>
      </c>
      <c r="X81" s="303" t="str">
        <f t="shared" si="28"/>
        <v/>
      </c>
      <c r="Y81" s="295"/>
      <c r="Z81" s="21"/>
    </row>
    <row r="82" spans="2:32">
      <c r="B82" s="29">
        <v>69</v>
      </c>
      <c r="C82" s="12"/>
      <c r="D82" s="13"/>
      <c r="E82" s="55"/>
      <c r="F82" s="57"/>
      <c r="G82" s="298">
        <f t="shared" si="16"/>
        <v>0</v>
      </c>
      <c r="H82" s="299" t="str">
        <f t="shared" si="17"/>
        <v/>
      </c>
      <c r="I82" s="51"/>
      <c r="J82" s="14"/>
      <c r="K82" s="14"/>
      <c r="L82" s="38"/>
      <c r="M82" s="300">
        <f t="shared" si="18"/>
        <v>0</v>
      </c>
      <c r="N82" s="301">
        <f t="shared" si="19"/>
        <v>0</v>
      </c>
      <c r="O82" s="301">
        <f t="shared" si="20"/>
        <v>0</v>
      </c>
      <c r="P82" s="301">
        <f t="shared" si="21"/>
        <v>0</v>
      </c>
      <c r="Q82" s="301">
        <f t="shared" si="22"/>
        <v>0</v>
      </c>
      <c r="R82" s="292">
        <f t="shared" si="23"/>
        <v>0</v>
      </c>
      <c r="S82" s="292">
        <f t="shared" si="24"/>
        <v>0</v>
      </c>
      <c r="T82" s="292">
        <f t="shared" si="25"/>
        <v>0</v>
      </c>
      <c r="U82" s="292">
        <f t="shared" si="26"/>
        <v>0</v>
      </c>
      <c r="V82" s="293">
        <f t="shared" si="27"/>
        <v>0</v>
      </c>
      <c r="W82" s="318" t="str">
        <f>IF(Q82=0,"",Q82)</f>
        <v/>
      </c>
      <c r="X82" s="303" t="str">
        <f t="shared" si="28"/>
        <v/>
      </c>
      <c r="Y82" s="295"/>
      <c r="Z82" s="21"/>
    </row>
    <row r="83" spans="2:32">
      <c r="B83" s="29">
        <v>70</v>
      </c>
      <c r="C83" s="12"/>
      <c r="D83" s="13"/>
      <c r="E83" s="55"/>
      <c r="F83" s="57"/>
      <c r="G83" s="298">
        <f t="shared" si="16"/>
        <v>0</v>
      </c>
      <c r="H83" s="299" t="str">
        <f t="shared" si="17"/>
        <v/>
      </c>
      <c r="I83" s="51"/>
      <c r="J83" s="14"/>
      <c r="K83" s="14"/>
      <c r="L83" s="38"/>
      <c r="M83" s="300">
        <f t="shared" si="18"/>
        <v>0</v>
      </c>
      <c r="N83" s="301">
        <f t="shared" si="19"/>
        <v>0</v>
      </c>
      <c r="O83" s="301">
        <f t="shared" si="20"/>
        <v>0</v>
      </c>
      <c r="P83" s="301">
        <f t="shared" si="21"/>
        <v>0</v>
      </c>
      <c r="Q83" s="301">
        <f t="shared" si="22"/>
        <v>0</v>
      </c>
      <c r="R83" s="292">
        <f t="shared" si="23"/>
        <v>0</v>
      </c>
      <c r="S83" s="292">
        <f t="shared" si="24"/>
        <v>0</v>
      </c>
      <c r="T83" s="292">
        <f t="shared" si="25"/>
        <v>0</v>
      </c>
      <c r="U83" s="292">
        <f t="shared" si="26"/>
        <v>0</v>
      </c>
      <c r="V83" s="293">
        <f t="shared" si="27"/>
        <v>0</v>
      </c>
      <c r="W83" s="318" t="str">
        <f>IF(Q83=0,"",Q83)</f>
        <v/>
      </c>
      <c r="X83" s="303" t="str">
        <f t="shared" si="28"/>
        <v/>
      </c>
      <c r="Y83" s="295"/>
      <c r="Z83" s="21"/>
    </row>
    <row r="84" spans="2:32" ht="13.5" customHeight="1" thickBot="1">
      <c r="B84" s="29">
        <v>71</v>
      </c>
      <c r="C84" s="53"/>
      <c r="D84" s="41"/>
      <c r="E84" s="56"/>
      <c r="F84" s="58"/>
      <c r="G84" s="320">
        <f t="shared" si="16"/>
        <v>0</v>
      </c>
      <c r="H84" s="321" t="str">
        <f t="shared" si="17"/>
        <v/>
      </c>
      <c r="I84" s="31"/>
      <c r="J84" s="32"/>
      <c r="K84" s="32"/>
      <c r="L84" s="34"/>
      <c r="M84" s="322">
        <f t="shared" si="18"/>
        <v>0</v>
      </c>
      <c r="N84" s="323">
        <f t="shared" si="19"/>
        <v>0</v>
      </c>
      <c r="O84" s="323">
        <f t="shared" si="20"/>
        <v>0</v>
      </c>
      <c r="P84" s="323">
        <f t="shared" si="21"/>
        <v>0</v>
      </c>
      <c r="Q84" s="323">
        <f t="shared" si="22"/>
        <v>0</v>
      </c>
      <c r="R84" s="324">
        <f t="shared" si="23"/>
        <v>0</v>
      </c>
      <c r="S84" s="324">
        <f t="shared" si="24"/>
        <v>0</v>
      </c>
      <c r="T84" s="324">
        <f t="shared" si="25"/>
        <v>0</v>
      </c>
      <c r="U84" s="324">
        <f t="shared" si="26"/>
        <v>0</v>
      </c>
      <c r="V84" s="325">
        <f t="shared" si="27"/>
        <v>0</v>
      </c>
      <c r="W84" s="326"/>
      <c r="X84" s="327" t="str">
        <f t="shared" si="28"/>
        <v/>
      </c>
      <c r="Y84" s="58"/>
      <c r="Z84" s="21"/>
      <c r="AA84" s="16"/>
      <c r="AB84" s="342"/>
      <c r="AC84" s="342"/>
      <c r="AD84" s="342"/>
      <c r="AE84" s="342"/>
      <c r="AF84" s="16"/>
    </row>
    <row r="85" spans="2:32" ht="13.5" thickBot="1">
      <c r="B85" s="376" t="s">
        <v>7</v>
      </c>
      <c r="C85" s="376"/>
      <c r="D85" s="377"/>
      <c r="E85" s="30">
        <f>SUM(E14:E84)</f>
        <v>0</v>
      </c>
      <c r="F85" s="30" t="s">
        <v>22</v>
      </c>
      <c r="G85" s="35"/>
      <c r="H85" s="36">
        <f>SUM(H14:H84)</f>
        <v>0</v>
      </c>
      <c r="I85" s="20"/>
      <c r="J85" s="20"/>
      <c r="K85" s="20"/>
      <c r="L85" s="20" t="s">
        <v>21</v>
      </c>
      <c r="M85" s="20"/>
      <c r="N85" s="20"/>
      <c r="O85" s="20"/>
      <c r="P85" s="20"/>
      <c r="Q85" s="20"/>
      <c r="R85" s="20"/>
      <c r="S85" s="20"/>
      <c r="T85" s="20"/>
      <c r="U85" s="20"/>
      <c r="V85" s="173"/>
      <c r="W85" s="28">
        <f>SUM(W14:W84)</f>
        <v>0</v>
      </c>
      <c r="X85" s="52">
        <f>IF(W85=0,0,(ROUNDUP(SUM(X14:X84),0)))</f>
        <v>0</v>
      </c>
      <c r="Y85" s="365"/>
      <c r="Z85" s="21"/>
      <c r="AA85" s="16"/>
      <c r="AB85" s="342"/>
      <c r="AC85" s="342"/>
      <c r="AD85" s="342"/>
      <c r="AE85" s="342"/>
      <c r="AF85" s="16"/>
    </row>
    <row r="86" spans="2:32" ht="12.75" customHeight="1">
      <c r="B86" s="4"/>
      <c r="C86" s="4"/>
      <c r="D86" s="338"/>
      <c r="E86" s="4"/>
      <c r="F86" s="4"/>
      <c r="G86" s="4"/>
      <c r="H86" s="9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4"/>
      <c r="W86" s="4"/>
      <c r="X86" s="10"/>
      <c r="Y86" s="10"/>
      <c r="AA86" s="16"/>
      <c r="AB86" s="136"/>
      <c r="AC86" s="136"/>
      <c r="AD86" s="137"/>
      <c r="AE86" s="137"/>
      <c r="AF86" s="16"/>
    </row>
    <row r="87" spans="2:32" ht="15.75">
      <c r="B87" s="385" t="s">
        <v>46</v>
      </c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36"/>
      <c r="AA87" s="16"/>
      <c r="AB87" s="16"/>
      <c r="AC87" s="16"/>
      <c r="AD87" s="16"/>
      <c r="AE87" s="16"/>
      <c r="AF87" s="16"/>
    </row>
    <row r="88" spans="2:32" ht="15.75">
      <c r="B88" s="385" t="s">
        <v>62</v>
      </c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AA88" s="16"/>
      <c r="AB88" s="16"/>
      <c r="AC88" s="16"/>
      <c r="AD88" s="16"/>
      <c r="AE88" s="16"/>
      <c r="AF88" s="16"/>
    </row>
    <row r="89" spans="2:32" ht="15.75">
      <c r="B89" s="336"/>
      <c r="C89" s="385" t="s">
        <v>50</v>
      </c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385"/>
      <c r="V89" s="385"/>
      <c r="W89" s="385"/>
      <c r="X89" s="385"/>
      <c r="Y89" s="336"/>
      <c r="AA89" s="16"/>
      <c r="AB89" s="16"/>
      <c r="AC89" s="16"/>
      <c r="AD89" s="16"/>
      <c r="AE89" s="16"/>
      <c r="AF89" s="16"/>
    </row>
    <row r="90" spans="2:32" ht="15.75">
      <c r="B90" s="336"/>
      <c r="C90" s="386" t="s">
        <v>51</v>
      </c>
      <c r="D90" s="386"/>
      <c r="E90" s="386"/>
      <c r="F90" s="341"/>
      <c r="G90" s="336"/>
      <c r="H90" s="336"/>
      <c r="I90" s="387" t="s">
        <v>52</v>
      </c>
      <c r="J90" s="388"/>
      <c r="K90" s="388"/>
      <c r="L90" s="387" t="s">
        <v>63</v>
      </c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9"/>
      <c r="Y90" s="336"/>
      <c r="AA90" s="16"/>
      <c r="AB90" s="16"/>
      <c r="AC90" s="16"/>
      <c r="AD90" s="16"/>
      <c r="AE90" s="16"/>
      <c r="AF90" s="16"/>
    </row>
    <row r="91" spans="2:32" ht="23.25" customHeight="1">
      <c r="B91" s="336"/>
      <c r="C91" s="374" t="s">
        <v>53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36"/>
      <c r="AA91" s="16"/>
      <c r="AB91" s="16"/>
      <c r="AC91" s="16"/>
      <c r="AD91" s="16"/>
      <c r="AE91" s="16"/>
      <c r="AF91" s="16"/>
    </row>
    <row r="92" spans="2:32" ht="20.25" customHeight="1">
      <c r="B92" s="131"/>
      <c r="C92" s="112"/>
      <c r="D92" s="112"/>
      <c r="E92" s="112"/>
      <c r="F92" s="112"/>
      <c r="G92" s="117"/>
      <c r="H92" s="117"/>
      <c r="I92" s="63"/>
      <c r="J92" s="63"/>
      <c r="K92" s="63"/>
      <c r="L92" s="63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9"/>
      <c r="Y92" s="151"/>
      <c r="Z92" s="151"/>
      <c r="AA92" s="86"/>
      <c r="AB92" s="86"/>
      <c r="AC92" s="86"/>
      <c r="AD92" s="86"/>
      <c r="AE92" s="86"/>
      <c r="AF92" s="86"/>
    </row>
    <row r="93" spans="2:32" ht="14.25" customHeight="1">
      <c r="B93" s="131"/>
      <c r="C93" s="375" t="s">
        <v>54</v>
      </c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5"/>
      <c r="Y93" s="151"/>
      <c r="Z93" s="151"/>
      <c r="AA93" s="86"/>
      <c r="AB93" s="86"/>
      <c r="AC93" s="86"/>
      <c r="AD93" s="86"/>
      <c r="AE93" s="86"/>
      <c r="AF93" s="86"/>
    </row>
    <row r="94" spans="2:32" ht="10.5" customHeight="1">
      <c r="B94" s="361">
        <v>1</v>
      </c>
      <c r="C94" s="369" t="s">
        <v>55</v>
      </c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16"/>
      <c r="Z94" s="135"/>
      <c r="AA94" s="72"/>
      <c r="AB94" s="82"/>
      <c r="AC94" s="82"/>
      <c r="AD94" s="72"/>
      <c r="AE94" s="72"/>
      <c r="AF94" s="72"/>
    </row>
    <row r="95" spans="2:32" ht="10.5" customHeight="1">
      <c r="B95" s="361">
        <v>2</v>
      </c>
      <c r="C95" s="369" t="s">
        <v>77</v>
      </c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AA95" s="142"/>
      <c r="AB95" s="142"/>
      <c r="AC95" s="142"/>
      <c r="AD95" s="142"/>
      <c r="AE95" s="142"/>
      <c r="AF95" s="142"/>
    </row>
    <row r="96" spans="2:32" ht="10.5" customHeight="1">
      <c r="B96" s="361">
        <v>3</v>
      </c>
      <c r="C96" s="369" t="s">
        <v>56</v>
      </c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AA96" s="143"/>
      <c r="AB96" s="143"/>
      <c r="AC96" s="143"/>
      <c r="AD96" s="143"/>
      <c r="AE96" s="143"/>
      <c r="AF96" s="143"/>
    </row>
    <row r="97" spans="2:32" ht="21" customHeight="1">
      <c r="B97" s="361">
        <v>4</v>
      </c>
      <c r="C97" s="369" t="s">
        <v>80</v>
      </c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37"/>
      <c r="Z97" s="44"/>
      <c r="AA97" s="144"/>
      <c r="AB97" s="144"/>
      <c r="AC97" s="144"/>
      <c r="AD97" s="145"/>
      <c r="AE97" s="145"/>
      <c r="AF97" s="145"/>
    </row>
    <row r="98" spans="2:32" ht="10.5" customHeight="1">
      <c r="B98" s="361">
        <v>5</v>
      </c>
      <c r="C98" s="369" t="s">
        <v>66</v>
      </c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45"/>
      <c r="Z98" s="44"/>
      <c r="AA98" s="144"/>
      <c r="AB98" s="144"/>
      <c r="AC98" s="144"/>
      <c r="AD98" s="145"/>
      <c r="AE98" s="145"/>
      <c r="AF98" s="145"/>
    </row>
    <row r="99" spans="2:32" ht="42" customHeight="1">
      <c r="B99" s="361">
        <v>6</v>
      </c>
      <c r="C99" s="369" t="s">
        <v>65</v>
      </c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8" t="s">
        <v>57</v>
      </c>
      <c r="Z99" s="44"/>
      <c r="AA99" s="144"/>
      <c r="AB99" s="144"/>
      <c r="AC99" s="144"/>
      <c r="AD99" s="145"/>
      <c r="AE99" s="145"/>
      <c r="AF99" s="145"/>
    </row>
    <row r="100" spans="2:32" ht="31.5" customHeight="1">
      <c r="B100" s="361">
        <v>7</v>
      </c>
      <c r="C100" s="369" t="s">
        <v>58</v>
      </c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45"/>
      <c r="Z100" s="44"/>
      <c r="AA100" s="144"/>
      <c r="AB100" s="144"/>
      <c r="AC100" s="144"/>
      <c r="AD100" s="145"/>
      <c r="AE100" s="145"/>
      <c r="AF100" s="145"/>
    </row>
    <row r="101" spans="2:32" ht="21.75" customHeight="1">
      <c r="B101" s="361">
        <v>8</v>
      </c>
      <c r="C101" s="369" t="s">
        <v>59</v>
      </c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119"/>
      <c r="Z101" s="22"/>
      <c r="AA101" s="2"/>
      <c r="AB101" s="2"/>
      <c r="AC101" s="2"/>
      <c r="AD101" s="2"/>
      <c r="AE101" s="2"/>
      <c r="AF101" s="2"/>
    </row>
    <row r="102" spans="2:32" ht="11.25" customHeight="1">
      <c r="B102" s="361">
        <v>9</v>
      </c>
      <c r="C102" s="369" t="s">
        <v>71</v>
      </c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119"/>
      <c r="Z102" s="22"/>
      <c r="AA102" s="2"/>
      <c r="AB102" s="2"/>
      <c r="AC102" s="2"/>
      <c r="AD102" s="2"/>
      <c r="AE102" s="2"/>
      <c r="AF102" s="2"/>
    </row>
    <row r="103" spans="2:32" ht="31.5" customHeight="1">
      <c r="B103" s="361">
        <v>10</v>
      </c>
      <c r="C103" s="369" t="s">
        <v>70</v>
      </c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119"/>
      <c r="Z103" s="22"/>
      <c r="AA103" s="2"/>
      <c r="AB103" s="2"/>
      <c r="AC103" s="2"/>
      <c r="AD103" s="2"/>
      <c r="AE103" s="2"/>
      <c r="AF103" s="2"/>
    </row>
    <row r="104" spans="2:32" ht="21" customHeight="1">
      <c r="B104" s="361">
        <v>11</v>
      </c>
      <c r="C104" s="369" t="s">
        <v>60</v>
      </c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119"/>
      <c r="Z104" s="22"/>
      <c r="AA104" s="2"/>
      <c r="AB104" s="2"/>
      <c r="AC104" s="2"/>
      <c r="AD104" s="2"/>
      <c r="AE104" s="2"/>
      <c r="AF104" s="2"/>
    </row>
    <row r="105" spans="2:32" ht="10.5" customHeight="1">
      <c r="B105" s="361">
        <v>12</v>
      </c>
      <c r="C105" s="369" t="s">
        <v>61</v>
      </c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119"/>
      <c r="Z105" s="22"/>
      <c r="AA105" s="2"/>
      <c r="AB105" s="2"/>
      <c r="AC105" s="2"/>
      <c r="AD105" s="2"/>
      <c r="AE105" s="2"/>
      <c r="AF105" s="2"/>
    </row>
    <row r="106" spans="2:32" ht="11.25" customHeight="1">
      <c r="B106" s="361">
        <v>13</v>
      </c>
      <c r="C106" s="369" t="s">
        <v>64</v>
      </c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119"/>
      <c r="Z106" s="22"/>
      <c r="AA106" s="2"/>
      <c r="AB106" s="2"/>
      <c r="AC106" s="2"/>
      <c r="AD106" s="2"/>
      <c r="AE106" s="2"/>
      <c r="AF106" s="2"/>
    </row>
    <row r="107" spans="2:32" ht="21.75" customHeight="1">
      <c r="B107" s="361">
        <v>14</v>
      </c>
      <c r="C107" s="369" t="s">
        <v>67</v>
      </c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119"/>
      <c r="Z107" s="22"/>
      <c r="AA107" s="2"/>
      <c r="AB107" s="2"/>
      <c r="AC107" s="2"/>
      <c r="AD107" s="2"/>
      <c r="AE107" s="2"/>
      <c r="AF107" s="2"/>
    </row>
    <row r="108" spans="2:32" ht="21.75" customHeight="1">
      <c r="B108" s="361">
        <v>15</v>
      </c>
      <c r="C108" s="369" t="s">
        <v>68</v>
      </c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119"/>
      <c r="Z108" s="22"/>
      <c r="AA108" s="2"/>
      <c r="AB108" s="2"/>
      <c r="AC108" s="2"/>
      <c r="AD108" s="2"/>
      <c r="AE108" s="2"/>
      <c r="AF108" s="2"/>
    </row>
    <row r="109" spans="2:32" ht="12" customHeight="1">
      <c r="B109" s="361">
        <v>16</v>
      </c>
      <c r="C109" s="369" t="s">
        <v>69</v>
      </c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119"/>
      <c r="Z109" s="22"/>
      <c r="AA109" s="2"/>
      <c r="AB109" s="2"/>
      <c r="AC109" s="2"/>
      <c r="AD109" s="2"/>
      <c r="AE109" s="2"/>
      <c r="AF109" s="2"/>
    </row>
    <row r="110" spans="2:32" ht="9.75" customHeight="1">
      <c r="B110" s="361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119"/>
      <c r="Z110" s="22"/>
      <c r="AA110" s="2"/>
      <c r="AB110" s="2"/>
      <c r="AC110" s="2"/>
      <c r="AD110" s="2"/>
      <c r="AE110" s="2"/>
      <c r="AF110" s="2"/>
    </row>
    <row r="111" spans="2:32">
      <c r="B111" s="116"/>
      <c r="C111" s="370" t="s">
        <v>34</v>
      </c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  <c r="W111" s="371"/>
      <c r="X111" s="371"/>
      <c r="Y111" s="119"/>
      <c r="Z111" s="22"/>
      <c r="AA111" s="2"/>
      <c r="AB111" s="2"/>
      <c r="AC111" s="2"/>
      <c r="AD111" s="2"/>
      <c r="AE111" s="2"/>
      <c r="AF111" s="2"/>
    </row>
    <row r="112" spans="2:32">
      <c r="B112" s="116"/>
      <c r="C112" s="337" t="s">
        <v>8</v>
      </c>
      <c r="D112" s="372"/>
      <c r="E112" s="372"/>
      <c r="F112" s="47"/>
      <c r="G112" s="46"/>
      <c r="H112" s="45"/>
      <c r="I112" s="337"/>
      <c r="J112" s="337"/>
      <c r="K112" s="337" t="s">
        <v>9</v>
      </c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119"/>
      <c r="Z112" s="22"/>
      <c r="AA112" s="2"/>
      <c r="AB112" s="2"/>
      <c r="AC112" s="2"/>
      <c r="AD112" s="2"/>
      <c r="AE112" s="2"/>
      <c r="AF112" s="2"/>
    </row>
    <row r="113" spans="2:32" ht="12.75" customHeight="1">
      <c r="B113" s="130"/>
      <c r="C113" s="3"/>
      <c r="D113" s="3"/>
      <c r="E113" s="3"/>
      <c r="F113" s="3"/>
      <c r="G113" s="46"/>
      <c r="H113" s="45"/>
      <c r="I113" s="3"/>
      <c r="J113" s="3"/>
      <c r="K113" s="3"/>
      <c r="L113" s="3"/>
      <c r="M113" s="3"/>
      <c r="N113" s="3"/>
      <c r="O113" s="3"/>
      <c r="P113" s="3"/>
      <c r="Q113" s="3"/>
      <c r="R113" s="45"/>
      <c r="S113" s="45"/>
      <c r="T113" s="45"/>
      <c r="U113" s="45"/>
      <c r="V113" s="46"/>
      <c r="W113" s="46"/>
      <c r="X113" s="45"/>
      <c r="Y113" s="151"/>
      <c r="Z113" s="151"/>
      <c r="AA113" s="86"/>
      <c r="AB113" s="86"/>
      <c r="AC113" s="86"/>
      <c r="AD113" s="86"/>
      <c r="AE113" s="86"/>
      <c r="AF113" s="86"/>
    </row>
    <row r="114" spans="2:32" ht="12.75" customHeight="1">
      <c r="B114" s="131"/>
      <c r="C114" s="112"/>
      <c r="D114" s="112"/>
      <c r="E114" s="112"/>
      <c r="F114" s="112"/>
      <c r="G114" s="117"/>
      <c r="H114" s="117"/>
      <c r="I114" s="63"/>
      <c r="J114" s="63"/>
      <c r="K114" s="63"/>
      <c r="L114" s="63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9"/>
      <c r="Y114" s="151"/>
      <c r="Z114" s="151"/>
      <c r="AA114" s="86"/>
      <c r="AB114" s="86"/>
      <c r="AC114" s="86"/>
      <c r="AD114" s="86"/>
      <c r="AE114" s="86"/>
      <c r="AF114" s="86"/>
    </row>
    <row r="115" spans="2:32" ht="14.25" customHeight="1">
      <c r="B115" s="131"/>
      <c r="C115" s="131"/>
      <c r="D115" s="131"/>
      <c r="E115" s="132"/>
      <c r="F115" s="132"/>
      <c r="G115" s="132"/>
      <c r="H115" s="132"/>
      <c r="I115" s="150"/>
      <c r="J115" s="152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1"/>
      <c r="Z115" s="151"/>
      <c r="AA115" s="86"/>
      <c r="AB115" s="86"/>
      <c r="AC115" s="86"/>
      <c r="AD115" s="86"/>
      <c r="AE115" s="86"/>
      <c r="AF115" s="86"/>
    </row>
    <row r="116" spans="2:32">
      <c r="B116" s="131"/>
      <c r="C116" s="131"/>
      <c r="D116" s="131"/>
      <c r="E116" s="132"/>
      <c r="F116" s="132"/>
      <c r="G116" s="132"/>
      <c r="H116" s="132"/>
      <c r="I116" s="6"/>
      <c r="J116" s="113"/>
      <c r="K116" s="113"/>
      <c r="L116" s="113"/>
      <c r="M116" s="113"/>
      <c r="N116" s="113"/>
      <c r="O116" s="113"/>
      <c r="P116" s="113"/>
      <c r="Q116" s="113"/>
      <c r="R116" s="16"/>
      <c r="S116" s="16"/>
      <c r="T116" s="16"/>
      <c r="U116" s="16"/>
      <c r="V116" s="16"/>
      <c r="W116" s="16"/>
      <c r="X116" s="16"/>
      <c r="Y116" s="16"/>
      <c r="Z116" s="135"/>
      <c r="AA116" s="72"/>
      <c r="AB116" s="82"/>
      <c r="AC116" s="82"/>
      <c r="AD116" s="72"/>
      <c r="AE116" s="72"/>
      <c r="AF116" s="72"/>
    </row>
    <row r="117" spans="2:32">
      <c r="B117" s="131"/>
      <c r="C117" s="131"/>
      <c r="D117" s="131"/>
      <c r="E117" s="132"/>
      <c r="F117" s="132"/>
      <c r="G117" s="132"/>
      <c r="H117" s="132"/>
      <c r="AA117" s="142"/>
      <c r="AB117" s="142"/>
      <c r="AC117" s="142"/>
      <c r="AD117" s="142"/>
      <c r="AE117" s="142"/>
      <c r="AF117" s="142"/>
    </row>
    <row r="118" spans="2:32">
      <c r="F118" s="6"/>
      <c r="AA118" s="143"/>
      <c r="AB118" s="143"/>
      <c r="AC118" s="143"/>
      <c r="AD118" s="143"/>
      <c r="AE118" s="143"/>
      <c r="AF118" s="143"/>
    </row>
    <row r="119" spans="2:32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3"/>
      <c r="Z119" s="44"/>
      <c r="AA119" s="144"/>
      <c r="AB119" s="144"/>
      <c r="AC119" s="144"/>
      <c r="AD119" s="145"/>
      <c r="AE119" s="145"/>
      <c r="AF119" s="145"/>
    </row>
    <row r="120" spans="2:32">
      <c r="B120" s="3"/>
      <c r="C120" s="3"/>
      <c r="D120" s="3"/>
      <c r="E120" s="3"/>
      <c r="F120" s="3"/>
      <c r="G120" s="46"/>
      <c r="H120" s="45"/>
      <c r="I120" s="3"/>
      <c r="J120" s="3"/>
      <c r="K120" s="3"/>
      <c r="L120" s="3"/>
      <c r="M120" s="3"/>
      <c r="N120" s="3"/>
      <c r="O120" s="3"/>
      <c r="P120" s="3"/>
      <c r="Q120" s="3"/>
      <c r="R120" s="45"/>
      <c r="S120" s="45"/>
      <c r="T120" s="45"/>
      <c r="U120" s="45"/>
      <c r="V120" s="46"/>
      <c r="W120" s="46"/>
      <c r="X120" s="45"/>
      <c r="Y120" s="45"/>
      <c r="Z120" s="44"/>
      <c r="AA120" s="144"/>
      <c r="AB120" s="144"/>
      <c r="AC120" s="144"/>
      <c r="AD120" s="145"/>
      <c r="AE120" s="145"/>
      <c r="AF120" s="145"/>
    </row>
    <row r="121" spans="2:32">
      <c r="B121" s="3"/>
      <c r="C121" s="3"/>
      <c r="D121" s="155"/>
      <c r="E121" s="155"/>
      <c r="F121" s="47"/>
      <c r="G121" s="46"/>
      <c r="H121" s="46"/>
      <c r="I121" s="4"/>
      <c r="J121" s="4"/>
      <c r="K121" s="4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8"/>
      <c r="Z121" s="44"/>
      <c r="AA121" s="144"/>
      <c r="AB121" s="144"/>
      <c r="AC121" s="144"/>
      <c r="AD121" s="145"/>
      <c r="AE121" s="145"/>
      <c r="AF121" s="145"/>
    </row>
    <row r="122" spans="2:32">
      <c r="B122" s="3"/>
      <c r="C122" s="3"/>
      <c r="D122" s="4"/>
      <c r="E122" s="4"/>
      <c r="F122" s="4"/>
      <c r="G122" s="46"/>
      <c r="H122" s="46"/>
      <c r="I122" s="4"/>
      <c r="J122" s="4"/>
      <c r="K122" s="4"/>
      <c r="L122" s="4"/>
      <c r="M122" s="4"/>
      <c r="N122" s="4"/>
      <c r="O122" s="4"/>
      <c r="P122" s="4"/>
      <c r="Q122" s="4"/>
      <c r="R122" s="46"/>
      <c r="S122" s="46"/>
      <c r="T122" s="46"/>
      <c r="U122" s="46"/>
      <c r="V122" s="46"/>
      <c r="W122" s="46"/>
      <c r="X122" s="46"/>
      <c r="Y122" s="45"/>
      <c r="Z122" s="44"/>
      <c r="AA122" s="144"/>
      <c r="AB122" s="144"/>
      <c r="AC122" s="144"/>
      <c r="AD122" s="145"/>
      <c r="AE122" s="145"/>
      <c r="AF122" s="145"/>
    </row>
    <row r="123" spans="2:32">
      <c r="B123" s="116"/>
      <c r="C123" s="112"/>
      <c r="D123" s="112"/>
      <c r="E123" s="112"/>
      <c r="F123" s="112"/>
      <c r="G123" s="117"/>
      <c r="H123" s="117"/>
      <c r="I123" s="63"/>
      <c r="J123" s="63"/>
      <c r="K123" s="63"/>
      <c r="L123" s="63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9"/>
      <c r="Y123" s="119"/>
      <c r="Z123" s="22"/>
      <c r="AA123" s="2"/>
      <c r="AB123" s="2"/>
      <c r="AC123" s="2"/>
      <c r="AD123" s="2"/>
      <c r="AE123" s="2"/>
      <c r="AF123" s="2"/>
    </row>
    <row r="124" spans="2:32">
      <c r="B124" s="116"/>
      <c r="C124" s="112"/>
      <c r="D124" s="112"/>
      <c r="E124" s="112"/>
      <c r="F124" s="112"/>
      <c r="G124" s="117"/>
      <c r="H124" s="117"/>
      <c r="I124" s="63"/>
      <c r="J124" s="63"/>
      <c r="K124" s="63"/>
      <c r="L124" s="63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9"/>
      <c r="Y124" s="119"/>
      <c r="Z124" s="22"/>
      <c r="AA124" s="2"/>
      <c r="AB124" s="2"/>
      <c r="AC124" s="2"/>
      <c r="AD124" s="2"/>
      <c r="AE124" s="2"/>
      <c r="AF124" s="2"/>
    </row>
    <row r="125" spans="2:32">
      <c r="B125" s="116"/>
      <c r="C125" s="112"/>
      <c r="D125" s="112"/>
      <c r="E125" s="112"/>
      <c r="F125" s="112"/>
      <c r="G125" s="117"/>
      <c r="H125" s="117"/>
      <c r="I125" s="63"/>
      <c r="J125" s="63"/>
      <c r="K125" s="63"/>
      <c r="L125" s="63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9"/>
      <c r="Y125" s="119"/>
      <c r="Z125" s="22"/>
      <c r="AA125" s="2"/>
      <c r="AB125" s="2"/>
      <c r="AC125" s="2"/>
      <c r="AD125" s="2"/>
      <c r="AE125" s="2"/>
      <c r="AF125" s="2"/>
    </row>
    <row r="126" spans="2:32">
      <c r="B126" s="116"/>
      <c r="C126" s="112"/>
      <c r="D126" s="112"/>
      <c r="E126" s="112"/>
      <c r="F126" s="112"/>
      <c r="G126" s="117"/>
      <c r="H126" s="117"/>
      <c r="I126" s="63"/>
      <c r="J126" s="63"/>
      <c r="K126" s="63"/>
      <c r="L126" s="63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9"/>
      <c r="Y126" s="119"/>
      <c r="Z126" s="22"/>
      <c r="AA126" s="2"/>
      <c r="AB126" s="2"/>
      <c r="AC126" s="2"/>
      <c r="AD126" s="2"/>
      <c r="AE126" s="2"/>
      <c r="AF126" s="2"/>
    </row>
    <row r="127" spans="2:32">
      <c r="B127" s="116"/>
      <c r="C127" s="112"/>
      <c r="D127" s="112"/>
      <c r="E127" s="112"/>
      <c r="F127" s="112"/>
      <c r="G127" s="117"/>
      <c r="H127" s="117"/>
      <c r="I127" s="63"/>
      <c r="J127" s="63"/>
      <c r="K127" s="63"/>
      <c r="L127" s="63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9"/>
      <c r="Y127" s="119"/>
      <c r="Z127" s="22"/>
      <c r="AA127" s="2"/>
      <c r="AB127" s="2"/>
      <c r="AC127" s="2"/>
      <c r="AD127" s="2"/>
      <c r="AE127" s="2"/>
      <c r="AF127" s="2"/>
    </row>
    <row r="128" spans="2:32">
      <c r="B128" s="116"/>
      <c r="C128" s="112"/>
      <c r="D128" s="112"/>
      <c r="E128" s="112"/>
      <c r="F128" s="112"/>
      <c r="G128" s="117"/>
      <c r="H128" s="117"/>
      <c r="I128" s="120"/>
      <c r="J128" s="120"/>
      <c r="K128" s="120"/>
      <c r="L128" s="120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9"/>
      <c r="Y128" s="119"/>
      <c r="Z128" s="22"/>
      <c r="AA128" s="2"/>
      <c r="AB128" s="2"/>
      <c r="AC128" s="2"/>
      <c r="AD128" s="2"/>
      <c r="AE128" s="2"/>
      <c r="AF128" s="2"/>
    </row>
    <row r="129" spans="2:32">
      <c r="B129" s="116"/>
      <c r="C129" s="112"/>
      <c r="D129" s="112"/>
      <c r="E129" s="112"/>
      <c r="F129" s="112"/>
      <c r="G129" s="117"/>
      <c r="H129" s="117"/>
      <c r="I129" s="120"/>
      <c r="J129" s="120"/>
      <c r="K129" s="120"/>
      <c r="L129" s="120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9"/>
      <c r="Y129" s="119"/>
      <c r="Z129" s="22"/>
      <c r="AA129" s="2"/>
      <c r="AB129" s="2"/>
      <c r="AC129" s="2"/>
      <c r="AD129" s="2"/>
      <c r="AE129" s="2"/>
      <c r="AF129" s="2"/>
    </row>
    <row r="130" spans="2:32">
      <c r="B130" s="116"/>
      <c r="C130" s="112"/>
      <c r="D130" s="112"/>
      <c r="E130" s="112"/>
      <c r="F130" s="112"/>
      <c r="G130" s="117"/>
      <c r="H130" s="117"/>
      <c r="I130" s="120"/>
      <c r="J130" s="120"/>
      <c r="K130" s="120"/>
      <c r="L130" s="120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9"/>
      <c r="Y130" s="119"/>
      <c r="Z130" s="22"/>
      <c r="AA130" s="2"/>
      <c r="AB130" s="2"/>
      <c r="AC130" s="2"/>
      <c r="AD130" s="2"/>
      <c r="AE130" s="2"/>
      <c r="AF130" s="2"/>
    </row>
    <row r="131" spans="2:32">
      <c r="B131" s="116"/>
      <c r="C131" s="112"/>
      <c r="D131" s="112"/>
      <c r="E131" s="112"/>
      <c r="F131" s="112"/>
      <c r="G131" s="117"/>
      <c r="H131" s="117"/>
      <c r="I131" s="120"/>
      <c r="J131" s="120"/>
      <c r="K131" s="120"/>
      <c r="L131" s="120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9"/>
      <c r="Y131" s="119"/>
      <c r="Z131" s="22"/>
      <c r="AA131" s="2"/>
      <c r="AB131" s="2"/>
      <c r="AC131" s="2"/>
      <c r="AD131" s="2"/>
      <c r="AE131" s="2"/>
      <c r="AF131" s="2"/>
    </row>
    <row r="132" spans="2:32">
      <c r="B132" s="116"/>
      <c r="C132" s="112"/>
      <c r="D132" s="112"/>
      <c r="E132" s="112"/>
      <c r="F132" s="112"/>
      <c r="G132" s="117"/>
      <c r="H132" s="117"/>
      <c r="I132" s="120"/>
      <c r="J132" s="120"/>
      <c r="K132" s="120"/>
      <c r="L132" s="120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9"/>
      <c r="Y132" s="119"/>
      <c r="Z132" s="22"/>
      <c r="AA132" s="2"/>
      <c r="AB132" s="2"/>
      <c r="AC132" s="2"/>
      <c r="AD132" s="2"/>
      <c r="AE132" s="2"/>
      <c r="AF132" s="2"/>
    </row>
    <row r="133" spans="2:32">
      <c r="B133" s="116"/>
      <c r="C133" s="112"/>
      <c r="D133" s="112"/>
      <c r="E133" s="112"/>
      <c r="F133" s="112"/>
      <c r="G133" s="117"/>
      <c r="H133" s="117"/>
      <c r="I133" s="120"/>
      <c r="J133" s="120"/>
      <c r="K133" s="120"/>
      <c r="L133" s="120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9"/>
      <c r="Y133" s="119"/>
      <c r="Z133" s="22"/>
      <c r="AA133" s="2"/>
      <c r="AB133" s="2"/>
      <c r="AC133" s="2"/>
      <c r="AD133" s="2"/>
      <c r="AE133" s="2"/>
      <c r="AF133" s="2"/>
    </row>
    <row r="134" spans="2:32">
      <c r="B134" s="116"/>
      <c r="C134" s="112"/>
      <c r="D134" s="112"/>
      <c r="E134" s="112"/>
      <c r="F134" s="112"/>
      <c r="G134" s="117"/>
      <c r="H134" s="117"/>
      <c r="I134" s="120"/>
      <c r="J134" s="120"/>
      <c r="K134" s="120"/>
      <c r="L134" s="120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9"/>
      <c r="Y134" s="119"/>
      <c r="Z134" s="22"/>
      <c r="AA134" s="2"/>
      <c r="AB134" s="2"/>
      <c r="AC134" s="2"/>
      <c r="AD134" s="2"/>
      <c r="AE134" s="2"/>
      <c r="AF134" s="2"/>
    </row>
    <row r="135" spans="2:32">
      <c r="B135" s="116"/>
      <c r="C135" s="112"/>
      <c r="D135" s="112"/>
      <c r="E135" s="112"/>
      <c r="F135" s="112"/>
      <c r="G135" s="117"/>
      <c r="H135" s="117"/>
      <c r="I135" s="120"/>
      <c r="J135" s="120"/>
      <c r="K135" s="120"/>
      <c r="L135" s="120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9"/>
      <c r="Y135" s="119"/>
      <c r="Z135" s="22"/>
      <c r="AA135" s="2"/>
      <c r="AB135" s="2"/>
      <c r="AC135" s="2"/>
      <c r="AD135" s="2"/>
      <c r="AE135" s="2"/>
      <c r="AF135" s="2"/>
    </row>
    <row r="136" spans="2:32">
      <c r="B136" s="116"/>
      <c r="C136" s="112"/>
      <c r="D136" s="112"/>
      <c r="E136" s="112"/>
      <c r="F136" s="112"/>
      <c r="G136" s="117"/>
      <c r="H136" s="117"/>
      <c r="I136" s="120"/>
      <c r="J136" s="120"/>
      <c r="K136" s="120"/>
      <c r="L136" s="120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9"/>
      <c r="Y136" s="119"/>
      <c r="Z136" s="22"/>
      <c r="AA136" s="2"/>
      <c r="AB136" s="2"/>
      <c r="AC136" s="2"/>
      <c r="AD136" s="2"/>
      <c r="AE136" s="2"/>
      <c r="AF136" s="2"/>
    </row>
    <row r="137" spans="2:32">
      <c r="B137" s="116"/>
      <c r="C137" s="112"/>
      <c r="D137" s="112"/>
      <c r="E137" s="112"/>
      <c r="F137" s="112"/>
      <c r="G137" s="117"/>
      <c r="H137" s="117"/>
      <c r="I137" s="120"/>
      <c r="J137" s="120"/>
      <c r="K137" s="120"/>
      <c r="L137" s="120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9"/>
      <c r="Y137" s="119"/>
      <c r="Z137" s="22"/>
      <c r="AA137" s="2"/>
      <c r="AB137" s="2"/>
      <c r="AC137" s="2"/>
      <c r="AD137" s="2"/>
      <c r="AE137" s="2"/>
      <c r="AF137" s="2"/>
    </row>
    <row r="138" spans="2:32">
      <c r="B138" s="116"/>
      <c r="C138" s="112"/>
      <c r="D138" s="112"/>
      <c r="E138" s="112"/>
      <c r="F138" s="112"/>
      <c r="G138" s="117"/>
      <c r="H138" s="117"/>
      <c r="I138" s="120"/>
      <c r="J138" s="120"/>
      <c r="K138" s="120"/>
      <c r="L138" s="120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9"/>
      <c r="Y138" s="119"/>
      <c r="Z138" s="22"/>
      <c r="AA138" s="2"/>
      <c r="AB138" s="2"/>
      <c r="AC138" s="2"/>
      <c r="AD138" s="2"/>
      <c r="AE138" s="2"/>
      <c r="AF138" s="2"/>
    </row>
    <row r="139" spans="2:32">
      <c r="B139" s="116"/>
      <c r="C139" s="112"/>
      <c r="D139" s="112"/>
      <c r="E139" s="112"/>
      <c r="F139" s="112"/>
      <c r="G139" s="117"/>
      <c r="H139" s="117"/>
      <c r="I139" s="120"/>
      <c r="J139" s="120"/>
      <c r="K139" s="120"/>
      <c r="L139" s="120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9"/>
      <c r="Y139" s="119"/>
      <c r="Z139" s="21"/>
      <c r="AA139" s="2"/>
      <c r="AB139" s="2"/>
      <c r="AC139" s="2"/>
      <c r="AD139" s="2"/>
      <c r="AE139" s="2"/>
      <c r="AF139" s="2"/>
    </row>
    <row r="140" spans="2:32">
      <c r="B140" s="116"/>
      <c r="C140" s="112"/>
      <c r="D140" s="112"/>
      <c r="E140" s="112"/>
      <c r="F140" s="112"/>
      <c r="G140" s="117"/>
      <c r="H140" s="117"/>
      <c r="I140" s="120"/>
      <c r="J140" s="120"/>
      <c r="K140" s="120"/>
      <c r="L140" s="120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9"/>
      <c r="Y140" s="119"/>
      <c r="Z140" s="21"/>
    </row>
    <row r="141" spans="2:32">
      <c r="B141" s="116"/>
      <c r="C141" s="112"/>
      <c r="D141" s="112"/>
      <c r="E141" s="112"/>
      <c r="F141" s="112"/>
      <c r="G141" s="117"/>
      <c r="H141" s="117"/>
      <c r="I141" s="120"/>
      <c r="J141" s="120"/>
      <c r="K141" s="120"/>
      <c r="L141" s="120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9"/>
      <c r="Y141" s="119"/>
      <c r="Z141" s="21"/>
    </row>
    <row r="142" spans="2:32">
      <c r="B142" s="116"/>
      <c r="C142" s="112"/>
      <c r="D142" s="112"/>
      <c r="E142" s="112"/>
      <c r="F142" s="112"/>
      <c r="G142" s="117"/>
      <c r="H142" s="117"/>
      <c r="I142" s="120"/>
      <c r="J142" s="120"/>
      <c r="K142" s="120"/>
      <c r="L142" s="120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9"/>
      <c r="Y142" s="119"/>
      <c r="Z142" s="21"/>
    </row>
    <row r="143" spans="2:32">
      <c r="B143" s="116"/>
      <c r="C143" s="112"/>
      <c r="D143" s="112"/>
      <c r="E143" s="112"/>
      <c r="F143" s="112"/>
      <c r="G143" s="117"/>
      <c r="H143" s="117"/>
      <c r="I143" s="120"/>
      <c r="J143" s="120"/>
      <c r="K143" s="120"/>
      <c r="L143" s="120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9"/>
      <c r="Y143" s="119"/>
      <c r="Z143" s="21"/>
    </row>
    <row r="144" spans="2:32">
      <c r="B144" s="116"/>
      <c r="C144" s="112"/>
      <c r="D144" s="112"/>
      <c r="E144" s="112"/>
      <c r="F144" s="112"/>
      <c r="G144" s="117"/>
      <c r="H144" s="117"/>
      <c r="I144" s="120"/>
      <c r="J144" s="120"/>
      <c r="K144" s="120"/>
      <c r="L144" s="120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9"/>
      <c r="Y144" s="119"/>
      <c r="Z144" s="21"/>
    </row>
    <row r="145" spans="2:26">
      <c r="B145" s="116"/>
      <c r="C145" s="112"/>
      <c r="D145" s="112"/>
      <c r="E145" s="112"/>
      <c r="F145" s="112"/>
      <c r="G145" s="117"/>
      <c r="H145" s="117"/>
      <c r="I145" s="120"/>
      <c r="J145" s="120"/>
      <c r="K145" s="120"/>
      <c r="L145" s="120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9"/>
      <c r="Y145" s="119"/>
      <c r="Z145" s="21"/>
    </row>
    <row r="146" spans="2:26">
      <c r="B146" s="116"/>
      <c r="C146" s="112"/>
      <c r="D146" s="112"/>
      <c r="E146" s="112"/>
      <c r="F146" s="112"/>
      <c r="G146" s="117"/>
      <c r="H146" s="117"/>
      <c r="I146" s="120"/>
      <c r="J146" s="120"/>
      <c r="K146" s="120"/>
      <c r="L146" s="120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9"/>
      <c r="Y146" s="119"/>
      <c r="Z146" s="21"/>
    </row>
    <row r="147" spans="2:26">
      <c r="B147" s="116"/>
      <c r="C147" s="112"/>
      <c r="D147" s="112"/>
      <c r="E147" s="112"/>
      <c r="F147" s="112"/>
      <c r="G147" s="117"/>
      <c r="H147" s="117"/>
      <c r="I147" s="120"/>
      <c r="J147" s="120"/>
      <c r="K147" s="120"/>
      <c r="L147" s="120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  <c r="Y147" s="119"/>
      <c r="Z147" s="21"/>
    </row>
    <row r="148" spans="2:26">
      <c r="B148" s="116"/>
      <c r="C148" s="112"/>
      <c r="D148" s="112"/>
      <c r="E148" s="112"/>
      <c r="F148" s="112"/>
      <c r="G148" s="117"/>
      <c r="H148" s="117"/>
      <c r="I148" s="120"/>
      <c r="J148" s="120"/>
      <c r="K148" s="120"/>
      <c r="L148" s="120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9"/>
      <c r="Y148" s="119"/>
      <c r="Z148" s="21"/>
    </row>
    <row r="149" spans="2:26">
      <c r="B149" s="116"/>
      <c r="C149" s="112"/>
      <c r="D149" s="112"/>
      <c r="E149" s="112"/>
      <c r="F149" s="112"/>
      <c r="G149" s="117"/>
      <c r="H149" s="117"/>
      <c r="I149" s="120"/>
      <c r="J149" s="120"/>
      <c r="K149" s="120"/>
      <c r="L149" s="120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9"/>
      <c r="Y149" s="119"/>
      <c r="Z149" s="21"/>
    </row>
    <row r="150" spans="2:26">
      <c r="B150" s="116"/>
      <c r="C150" s="112"/>
      <c r="D150" s="112"/>
      <c r="E150" s="112"/>
      <c r="F150" s="112"/>
      <c r="G150" s="117"/>
      <c r="H150" s="117"/>
      <c r="I150" s="120"/>
      <c r="J150" s="120"/>
      <c r="K150" s="120"/>
      <c r="L150" s="120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9"/>
      <c r="Y150" s="119"/>
      <c r="Z150" s="21"/>
    </row>
    <row r="151" spans="2:26">
      <c r="B151" s="116"/>
      <c r="C151" s="112"/>
      <c r="D151" s="112"/>
      <c r="E151" s="112"/>
      <c r="F151" s="112"/>
      <c r="G151" s="117"/>
      <c r="H151" s="117"/>
      <c r="I151" s="120"/>
      <c r="J151" s="120"/>
      <c r="K151" s="120"/>
      <c r="L151" s="120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9"/>
      <c r="Y151" s="119"/>
      <c r="Z151" s="21"/>
    </row>
    <row r="152" spans="2:26">
      <c r="B152" s="116"/>
      <c r="C152" s="112"/>
      <c r="D152" s="112"/>
      <c r="E152" s="112"/>
      <c r="F152" s="112"/>
      <c r="G152" s="117"/>
      <c r="H152" s="117"/>
      <c r="I152" s="120"/>
      <c r="J152" s="120"/>
      <c r="K152" s="120"/>
      <c r="L152" s="120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9"/>
      <c r="Y152" s="119"/>
      <c r="Z152" s="21"/>
    </row>
    <row r="153" spans="2:26">
      <c r="B153" s="116"/>
      <c r="C153" s="112"/>
      <c r="D153" s="112"/>
      <c r="E153" s="112"/>
      <c r="F153" s="112"/>
      <c r="G153" s="117"/>
      <c r="H153" s="117"/>
      <c r="I153" s="120"/>
      <c r="J153" s="120"/>
      <c r="K153" s="120"/>
      <c r="L153" s="120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9"/>
      <c r="Y153" s="119"/>
      <c r="Z153" s="21"/>
    </row>
    <row r="154" spans="2:26">
      <c r="B154" s="116"/>
      <c r="C154" s="112"/>
      <c r="D154" s="112"/>
      <c r="E154" s="112"/>
      <c r="F154" s="112"/>
      <c r="G154" s="117"/>
      <c r="H154" s="117"/>
      <c r="I154" s="120"/>
      <c r="J154" s="120"/>
      <c r="K154" s="120"/>
      <c r="L154" s="120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9"/>
      <c r="Y154" s="119"/>
      <c r="Z154" s="21"/>
    </row>
    <row r="155" spans="2:26">
      <c r="B155" s="116"/>
      <c r="C155" s="112"/>
      <c r="D155" s="112"/>
      <c r="E155" s="112"/>
      <c r="F155" s="112"/>
      <c r="G155" s="117"/>
      <c r="H155" s="117"/>
      <c r="I155" s="120"/>
      <c r="J155" s="120"/>
      <c r="K155" s="120"/>
      <c r="L155" s="120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9"/>
      <c r="Y155" s="119"/>
      <c r="Z155" s="21"/>
    </row>
    <row r="156" spans="2:26">
      <c r="B156" s="116"/>
      <c r="C156" s="112"/>
      <c r="D156" s="112"/>
      <c r="E156" s="112"/>
      <c r="F156" s="112"/>
      <c r="G156" s="117"/>
      <c r="H156" s="117"/>
      <c r="I156" s="120"/>
      <c r="J156" s="120"/>
      <c r="K156" s="120"/>
      <c r="L156" s="120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9"/>
      <c r="Y156" s="119"/>
      <c r="Z156" s="21"/>
    </row>
    <row r="157" spans="2:26">
      <c r="B157" s="116"/>
      <c r="C157" s="112"/>
      <c r="D157" s="112"/>
      <c r="E157" s="112"/>
      <c r="F157" s="112"/>
      <c r="G157" s="117"/>
      <c r="H157" s="117"/>
      <c r="I157" s="120"/>
      <c r="J157" s="120"/>
      <c r="K157" s="120"/>
      <c r="L157" s="120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9"/>
      <c r="Y157" s="119"/>
      <c r="Z157" s="21"/>
    </row>
    <row r="158" spans="2:26">
      <c r="B158" s="116"/>
      <c r="C158" s="112"/>
      <c r="D158" s="112"/>
      <c r="E158" s="112"/>
      <c r="F158" s="112"/>
      <c r="G158" s="117"/>
      <c r="H158" s="117"/>
      <c r="I158" s="120"/>
      <c r="J158" s="120"/>
      <c r="K158" s="120"/>
      <c r="L158" s="120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9"/>
      <c r="Y158" s="119"/>
      <c r="Z158" s="21"/>
    </row>
    <row r="159" spans="2:26">
      <c r="B159" s="116"/>
      <c r="C159" s="112"/>
      <c r="D159" s="112"/>
      <c r="E159" s="112"/>
      <c r="F159" s="112"/>
      <c r="G159" s="117"/>
      <c r="H159" s="117"/>
      <c r="I159" s="120"/>
      <c r="J159" s="120"/>
      <c r="K159" s="120"/>
      <c r="L159" s="120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9"/>
      <c r="Y159" s="119"/>
      <c r="Z159" s="21"/>
    </row>
    <row r="160" spans="2:26">
      <c r="B160" s="116"/>
      <c r="C160" s="112"/>
      <c r="D160" s="112"/>
      <c r="E160" s="112"/>
      <c r="F160" s="112"/>
      <c r="G160" s="117"/>
      <c r="H160" s="117"/>
      <c r="I160" s="120"/>
      <c r="J160" s="120"/>
      <c r="K160" s="120"/>
      <c r="L160" s="120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9"/>
      <c r="Y160" s="119"/>
      <c r="Z160" s="21"/>
    </row>
    <row r="161" spans="2:26">
      <c r="B161" s="116"/>
      <c r="C161" s="112"/>
      <c r="D161" s="112"/>
      <c r="E161" s="112"/>
      <c r="F161" s="112"/>
      <c r="G161" s="117"/>
      <c r="H161" s="117"/>
      <c r="I161" s="120"/>
      <c r="J161" s="120"/>
      <c r="K161" s="120"/>
      <c r="L161" s="120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9"/>
      <c r="Y161" s="119"/>
      <c r="Z161" s="21"/>
    </row>
    <row r="162" spans="2:26">
      <c r="B162" s="116"/>
      <c r="C162" s="112"/>
      <c r="D162" s="112"/>
      <c r="E162" s="112"/>
      <c r="F162" s="112"/>
      <c r="G162" s="117"/>
      <c r="H162" s="117"/>
      <c r="I162" s="120"/>
      <c r="J162" s="120"/>
      <c r="K162" s="120"/>
      <c r="L162" s="120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9"/>
      <c r="Y162" s="119"/>
      <c r="Z162" s="21"/>
    </row>
    <row r="163" spans="2:26">
      <c r="B163" s="116"/>
      <c r="C163" s="112"/>
      <c r="D163" s="112"/>
      <c r="E163" s="112"/>
      <c r="F163" s="112"/>
      <c r="G163" s="117"/>
      <c r="H163" s="117"/>
      <c r="I163" s="120"/>
      <c r="J163" s="120"/>
      <c r="K163" s="120"/>
      <c r="L163" s="120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9"/>
      <c r="Y163" s="119"/>
      <c r="Z163" s="21"/>
    </row>
    <row r="164" spans="2:26">
      <c r="B164" s="116"/>
      <c r="C164" s="112"/>
      <c r="D164" s="112"/>
      <c r="E164" s="112"/>
      <c r="F164" s="112"/>
      <c r="G164" s="117"/>
      <c r="H164" s="117"/>
      <c r="I164" s="120"/>
      <c r="J164" s="120"/>
      <c r="K164" s="120"/>
      <c r="L164" s="120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9"/>
      <c r="Y164" s="119"/>
      <c r="Z164" s="21"/>
    </row>
    <row r="165" spans="2:26">
      <c r="B165" s="116"/>
      <c r="C165" s="112"/>
      <c r="D165" s="112"/>
      <c r="E165" s="112"/>
      <c r="F165" s="112"/>
      <c r="G165" s="117"/>
      <c r="H165" s="117"/>
      <c r="I165" s="120"/>
      <c r="J165" s="120"/>
      <c r="K165" s="120"/>
      <c r="L165" s="120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9"/>
      <c r="Y165" s="119"/>
      <c r="Z165" s="21"/>
    </row>
    <row r="166" spans="2:26">
      <c r="B166" s="116"/>
      <c r="C166" s="112"/>
      <c r="D166" s="112"/>
      <c r="E166" s="112"/>
      <c r="F166" s="112"/>
      <c r="G166" s="117"/>
      <c r="H166" s="117"/>
      <c r="I166" s="120"/>
      <c r="J166" s="120"/>
      <c r="K166" s="120"/>
      <c r="L166" s="120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9"/>
      <c r="Y166" s="119"/>
      <c r="Z166" s="21"/>
    </row>
    <row r="167" spans="2:26">
      <c r="B167" s="116"/>
      <c r="C167" s="112"/>
      <c r="D167" s="112"/>
      <c r="E167" s="112"/>
      <c r="F167" s="112"/>
      <c r="G167" s="117"/>
      <c r="H167" s="117"/>
      <c r="I167" s="120"/>
      <c r="J167" s="120"/>
      <c r="K167" s="120"/>
      <c r="L167" s="120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9"/>
      <c r="Y167" s="119"/>
      <c r="Z167" s="21"/>
    </row>
    <row r="168" spans="2:26">
      <c r="B168" s="116"/>
      <c r="C168" s="112"/>
      <c r="D168" s="112"/>
      <c r="E168" s="112"/>
      <c r="F168" s="112"/>
      <c r="G168" s="117"/>
      <c r="H168" s="117"/>
      <c r="I168" s="120"/>
      <c r="J168" s="120"/>
      <c r="K168" s="120"/>
      <c r="L168" s="120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9"/>
      <c r="Y168" s="119"/>
      <c r="Z168" s="21"/>
    </row>
    <row r="169" spans="2:26">
      <c r="B169" s="116"/>
      <c r="C169" s="112"/>
      <c r="D169" s="112"/>
      <c r="E169" s="112"/>
      <c r="F169" s="112"/>
      <c r="G169" s="117"/>
      <c r="H169" s="117"/>
      <c r="I169" s="120"/>
      <c r="J169" s="120"/>
      <c r="K169" s="120"/>
      <c r="L169" s="120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9"/>
      <c r="Y169" s="119"/>
      <c r="Z169" s="21"/>
    </row>
    <row r="170" spans="2:26">
      <c r="B170" s="116"/>
      <c r="C170" s="112"/>
      <c r="D170" s="112"/>
      <c r="E170" s="112"/>
      <c r="F170" s="112"/>
      <c r="G170" s="117"/>
      <c r="H170" s="117"/>
      <c r="I170" s="120"/>
      <c r="J170" s="120"/>
      <c r="K170" s="120"/>
      <c r="L170" s="120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9"/>
      <c r="Y170" s="119"/>
      <c r="Z170" s="21"/>
    </row>
    <row r="171" spans="2:26">
      <c r="B171" s="116"/>
      <c r="C171" s="112"/>
      <c r="D171" s="112"/>
      <c r="E171" s="112"/>
      <c r="F171" s="112"/>
      <c r="G171" s="117"/>
      <c r="H171" s="117"/>
      <c r="I171" s="120"/>
      <c r="J171" s="120"/>
      <c r="K171" s="120"/>
      <c r="L171" s="120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9"/>
      <c r="Y171" s="119"/>
      <c r="Z171" s="21"/>
    </row>
    <row r="172" spans="2:26">
      <c r="B172" s="116"/>
      <c r="C172" s="112"/>
      <c r="D172" s="112"/>
      <c r="E172" s="112"/>
      <c r="F172" s="112"/>
      <c r="G172" s="117"/>
      <c r="H172" s="117"/>
      <c r="I172" s="120"/>
      <c r="J172" s="120"/>
      <c r="K172" s="120"/>
      <c r="L172" s="120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9"/>
      <c r="Y172" s="119"/>
      <c r="Z172" s="21"/>
    </row>
    <row r="173" spans="2:26">
      <c r="B173" s="116"/>
      <c r="C173" s="112"/>
      <c r="D173" s="112"/>
      <c r="E173" s="112"/>
      <c r="F173" s="112"/>
      <c r="G173" s="117"/>
      <c r="H173" s="117"/>
      <c r="I173" s="120"/>
      <c r="J173" s="120"/>
      <c r="K173" s="120"/>
      <c r="L173" s="120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9"/>
      <c r="Y173" s="119"/>
      <c r="Z173" s="21"/>
    </row>
    <row r="174" spans="2:26">
      <c r="B174" s="116"/>
      <c r="C174" s="112"/>
      <c r="D174" s="112"/>
      <c r="E174" s="112"/>
      <c r="F174" s="112"/>
      <c r="G174" s="117"/>
      <c r="H174" s="117"/>
      <c r="I174" s="120"/>
      <c r="J174" s="120"/>
      <c r="K174" s="120"/>
      <c r="L174" s="120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9"/>
      <c r="Y174" s="119"/>
      <c r="Z174" s="21"/>
    </row>
    <row r="175" spans="2:26">
      <c r="B175" s="116"/>
      <c r="C175" s="112"/>
      <c r="D175" s="112"/>
      <c r="E175" s="112"/>
      <c r="F175" s="112"/>
      <c r="G175" s="117"/>
      <c r="H175" s="117"/>
      <c r="I175" s="120"/>
      <c r="J175" s="120"/>
      <c r="K175" s="120"/>
      <c r="L175" s="120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9"/>
      <c r="Y175" s="119"/>
      <c r="Z175" s="21"/>
    </row>
    <row r="176" spans="2:26">
      <c r="B176" s="116"/>
      <c r="C176" s="112"/>
      <c r="D176" s="112"/>
      <c r="E176" s="112"/>
      <c r="F176" s="112"/>
      <c r="G176" s="117"/>
      <c r="H176" s="117"/>
      <c r="I176" s="120"/>
      <c r="J176" s="120"/>
      <c r="K176" s="120"/>
      <c r="L176" s="120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9"/>
      <c r="Y176" s="119"/>
      <c r="Z176" s="21"/>
    </row>
    <row r="177" spans="2:32">
      <c r="B177" s="116"/>
      <c r="C177" s="112"/>
      <c r="D177" s="112"/>
      <c r="E177" s="112"/>
      <c r="F177" s="112"/>
      <c r="G177" s="117"/>
      <c r="H177" s="117"/>
      <c r="I177" s="120"/>
      <c r="J177" s="120"/>
      <c r="K177" s="120"/>
      <c r="L177" s="120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9"/>
      <c r="Y177" s="119"/>
      <c r="Z177" s="21"/>
    </row>
    <row r="178" spans="2:32">
      <c r="B178" s="116"/>
      <c r="C178" s="112"/>
      <c r="D178" s="112"/>
      <c r="E178" s="112"/>
      <c r="F178" s="112"/>
      <c r="G178" s="117"/>
      <c r="H178" s="117"/>
      <c r="I178" s="120"/>
      <c r="J178" s="120"/>
      <c r="K178" s="120"/>
      <c r="L178" s="120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9"/>
      <c r="Y178" s="119"/>
      <c r="Z178" s="21"/>
      <c r="AA178" s="2"/>
    </row>
    <row r="179" spans="2:32">
      <c r="B179" s="116"/>
      <c r="C179" s="112"/>
      <c r="D179" s="112"/>
      <c r="E179" s="112"/>
      <c r="F179" s="112"/>
      <c r="G179" s="117"/>
      <c r="H179" s="117"/>
      <c r="I179" s="120"/>
      <c r="J179" s="120"/>
      <c r="K179" s="120"/>
      <c r="L179" s="120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9"/>
      <c r="Y179" s="119"/>
      <c r="Z179" s="21"/>
      <c r="AA179" s="2"/>
    </row>
    <row r="180" spans="2:32">
      <c r="B180" s="116"/>
      <c r="C180" s="112"/>
      <c r="D180" s="112"/>
      <c r="E180" s="112"/>
      <c r="F180" s="112"/>
      <c r="G180" s="117"/>
      <c r="H180" s="117"/>
      <c r="I180" s="120"/>
      <c r="J180" s="120"/>
      <c r="K180" s="120"/>
      <c r="L180" s="120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9"/>
      <c r="Y180" s="119"/>
      <c r="Z180" s="21"/>
      <c r="AA180" s="2"/>
    </row>
    <row r="181" spans="2:32">
      <c r="B181" s="116"/>
      <c r="C181" s="112"/>
      <c r="D181" s="112"/>
      <c r="E181" s="112"/>
      <c r="F181" s="112"/>
      <c r="G181" s="117"/>
      <c r="H181" s="117"/>
      <c r="I181" s="120"/>
      <c r="J181" s="120"/>
      <c r="K181" s="120"/>
      <c r="L181" s="120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9"/>
      <c r="Y181" s="119"/>
      <c r="Z181" s="133"/>
      <c r="AA181" s="16"/>
      <c r="AB181" s="16"/>
      <c r="AC181" s="16"/>
      <c r="AD181" s="16"/>
      <c r="AE181" s="16"/>
      <c r="AF181" s="16"/>
    </row>
    <row r="182" spans="2:32">
      <c r="B182" s="116"/>
      <c r="C182" s="112"/>
      <c r="D182" s="112"/>
      <c r="E182" s="112"/>
      <c r="F182" s="112"/>
      <c r="G182" s="117"/>
      <c r="H182" s="117"/>
      <c r="I182" s="120"/>
      <c r="J182" s="120"/>
      <c r="K182" s="120"/>
      <c r="L182" s="120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9"/>
      <c r="Y182" s="119"/>
      <c r="Z182" s="133"/>
      <c r="AA182" s="16"/>
      <c r="AB182" s="16"/>
      <c r="AC182" s="16"/>
      <c r="AD182" s="16"/>
      <c r="AE182" s="16"/>
      <c r="AF182" s="16"/>
    </row>
    <row r="183" spans="2:32">
      <c r="B183" s="116"/>
      <c r="C183" s="112"/>
      <c r="D183" s="112"/>
      <c r="E183" s="112"/>
      <c r="F183" s="112"/>
      <c r="G183" s="117"/>
      <c r="H183" s="117"/>
      <c r="I183" s="120"/>
      <c r="J183" s="120"/>
      <c r="K183" s="120"/>
      <c r="L183" s="120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9"/>
      <c r="Y183" s="119"/>
      <c r="Z183" s="133"/>
      <c r="AA183" s="16"/>
      <c r="AB183" s="16"/>
      <c r="AC183" s="16"/>
      <c r="AD183" s="16"/>
      <c r="AE183" s="16"/>
      <c r="AF183" s="16"/>
    </row>
    <row r="184" spans="2:32" ht="12.75" customHeight="1">
      <c r="B184" s="119"/>
      <c r="C184" s="121"/>
      <c r="D184" s="121"/>
      <c r="E184" s="121"/>
      <c r="F184" s="121"/>
      <c r="G184" s="117"/>
      <c r="H184" s="117"/>
      <c r="I184" s="122"/>
      <c r="J184" s="122"/>
      <c r="K184" s="122"/>
      <c r="L184" s="122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9"/>
      <c r="Y184" s="119"/>
      <c r="Z184" s="133"/>
      <c r="AA184" s="16"/>
      <c r="AB184" s="134"/>
      <c r="AC184" s="134"/>
      <c r="AD184" s="134"/>
      <c r="AE184" s="134"/>
      <c r="AF184" s="16"/>
    </row>
    <row r="185" spans="2:32">
      <c r="B185" s="128"/>
      <c r="C185" s="128"/>
      <c r="D185" s="128"/>
      <c r="E185" s="123"/>
      <c r="F185" s="123"/>
      <c r="G185" s="123"/>
      <c r="H185" s="124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64"/>
      <c r="X185" s="64"/>
      <c r="Y185" s="64"/>
      <c r="Z185" s="133"/>
      <c r="AA185" s="16"/>
      <c r="AB185" s="134"/>
      <c r="AC185" s="134"/>
      <c r="AD185" s="134"/>
      <c r="AE185" s="134"/>
      <c r="AF185" s="16"/>
    </row>
    <row r="186" spans="2:32" ht="13.5" customHeight="1">
      <c r="B186" s="125"/>
      <c r="C186" s="125"/>
      <c r="D186" s="113"/>
      <c r="E186" s="125"/>
      <c r="F186" s="125"/>
      <c r="G186" s="125"/>
      <c r="H186" s="10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0"/>
      <c r="Y186" s="10"/>
      <c r="Z186" s="135"/>
      <c r="AA186" s="16"/>
      <c r="AB186" s="136"/>
      <c r="AC186" s="136"/>
      <c r="AD186" s="137"/>
      <c r="AE186" s="137"/>
      <c r="AF186" s="16"/>
    </row>
    <row r="187" spans="2:3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35"/>
      <c r="AA187" s="16"/>
      <c r="AB187" s="16"/>
      <c r="AC187" s="16"/>
      <c r="AD187" s="16"/>
      <c r="AE187" s="16"/>
      <c r="AF187" s="16"/>
    </row>
    <row r="188" spans="2:3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35"/>
      <c r="AA188" s="16"/>
      <c r="AB188" s="16"/>
      <c r="AC188" s="16"/>
      <c r="AD188" s="16"/>
      <c r="AE188" s="16"/>
      <c r="AF188" s="16"/>
    </row>
    <row r="189" spans="2:32">
      <c r="B189" s="113"/>
      <c r="C189" s="113"/>
      <c r="D189" s="113"/>
      <c r="E189" s="113"/>
      <c r="F189" s="113"/>
      <c r="G189" s="16"/>
      <c r="H189" s="16"/>
      <c r="I189" s="113"/>
      <c r="J189" s="113"/>
      <c r="K189" s="113"/>
      <c r="L189" s="113"/>
      <c r="M189" s="113"/>
      <c r="N189" s="113"/>
      <c r="O189" s="113"/>
      <c r="P189" s="113"/>
      <c r="Q189" s="113"/>
      <c r="R189" s="16"/>
      <c r="S189" s="16"/>
      <c r="T189" s="16"/>
      <c r="U189" s="16"/>
      <c r="V189" s="16"/>
      <c r="W189" s="16"/>
      <c r="X189" s="16"/>
      <c r="Y189" s="16"/>
      <c r="Z189" s="135"/>
      <c r="AA189" s="16"/>
      <c r="AB189" s="16"/>
      <c r="AC189" s="16"/>
      <c r="AD189" s="16"/>
      <c r="AE189" s="16"/>
      <c r="AF189" s="16"/>
    </row>
    <row r="190" spans="2:32" ht="12.75" customHeight="1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33"/>
      <c r="AA190" s="138"/>
      <c r="AB190" s="138"/>
      <c r="AC190" s="138"/>
      <c r="AD190" s="138"/>
      <c r="AE190" s="138"/>
      <c r="AF190" s="138"/>
    </row>
    <row r="191" spans="2:32" ht="12.75" customHeight="1">
      <c r="B191" s="126"/>
      <c r="C191" s="114"/>
      <c r="D191" s="114"/>
      <c r="E191" s="115"/>
      <c r="F191" s="115"/>
      <c r="G191" s="114"/>
      <c r="H191" s="114"/>
      <c r="I191" s="114"/>
      <c r="J191" s="114"/>
      <c r="K191" s="114"/>
      <c r="L191" s="114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15"/>
      <c r="X191" s="115"/>
      <c r="Y191" s="115"/>
      <c r="Z191" s="133"/>
      <c r="AA191" s="138"/>
      <c r="AB191" s="138"/>
      <c r="AC191" s="138"/>
      <c r="AD191" s="138"/>
      <c r="AE191" s="138"/>
      <c r="AF191" s="138"/>
    </row>
    <row r="192" spans="2:32" ht="12.75" customHeight="1">
      <c r="B192" s="116"/>
      <c r="C192" s="113"/>
      <c r="D192" s="113"/>
      <c r="E192" s="113"/>
      <c r="F192" s="113"/>
      <c r="G192" s="117"/>
      <c r="H192" s="117"/>
      <c r="I192" s="63"/>
      <c r="J192" s="63"/>
      <c r="K192" s="63"/>
      <c r="L192" s="63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9"/>
      <c r="Y192" s="119"/>
      <c r="Z192" s="133"/>
      <c r="AA192" s="138"/>
      <c r="AB192" s="138"/>
      <c r="AC192" s="138"/>
      <c r="AD192" s="138"/>
      <c r="AE192" s="138"/>
      <c r="AF192" s="138"/>
    </row>
    <row r="193" spans="2:32" ht="13.5" customHeight="1">
      <c r="B193" s="116"/>
      <c r="C193" s="113"/>
      <c r="D193" s="113"/>
      <c r="E193" s="113"/>
      <c r="F193" s="113"/>
      <c r="G193" s="117"/>
      <c r="H193" s="117"/>
      <c r="I193" s="63"/>
      <c r="J193" s="63"/>
      <c r="K193" s="63"/>
      <c r="L193" s="63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9"/>
      <c r="Y193" s="119"/>
      <c r="Z193" s="133"/>
      <c r="AA193" s="138"/>
      <c r="AB193" s="138"/>
      <c r="AC193" s="138"/>
      <c r="AD193" s="138"/>
      <c r="AE193" s="138"/>
      <c r="AF193" s="138"/>
    </row>
    <row r="194" spans="2:32">
      <c r="B194" s="116"/>
      <c r="C194" s="113"/>
      <c r="D194" s="113"/>
      <c r="E194" s="113"/>
      <c r="F194" s="113"/>
      <c r="G194" s="117"/>
      <c r="H194" s="117"/>
      <c r="I194" s="63"/>
      <c r="J194" s="63"/>
      <c r="K194" s="63"/>
      <c r="L194" s="63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9"/>
      <c r="Y194" s="119"/>
      <c r="Z194" s="133"/>
      <c r="AA194" s="16"/>
      <c r="AB194" s="125"/>
      <c r="AC194" s="125"/>
      <c r="AD194" s="16"/>
      <c r="AE194" s="16"/>
      <c r="AF194" s="16"/>
    </row>
    <row r="195" spans="2:32">
      <c r="B195" s="116"/>
      <c r="C195" s="113"/>
      <c r="D195" s="113"/>
      <c r="E195" s="113"/>
      <c r="F195" s="113"/>
      <c r="G195" s="117"/>
      <c r="H195" s="117"/>
      <c r="I195" s="63"/>
      <c r="J195" s="63"/>
      <c r="K195" s="63"/>
      <c r="L195" s="63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9"/>
      <c r="Y195" s="119"/>
      <c r="Z195" s="133"/>
      <c r="AA195" s="127"/>
      <c r="AB195" s="127"/>
      <c r="AC195" s="127"/>
      <c r="AD195" s="127"/>
      <c r="AE195" s="127"/>
      <c r="AF195" s="127"/>
    </row>
    <row r="196" spans="2:32">
      <c r="B196" s="116"/>
      <c r="C196" s="113"/>
      <c r="D196" s="113"/>
      <c r="E196" s="113"/>
      <c r="F196" s="113"/>
      <c r="G196" s="117"/>
      <c r="H196" s="117"/>
      <c r="I196" s="63"/>
      <c r="J196" s="63"/>
      <c r="K196" s="63"/>
      <c r="L196" s="63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9"/>
      <c r="Y196" s="119"/>
      <c r="Z196" s="133"/>
      <c r="AA196" s="139"/>
      <c r="AB196" s="139"/>
      <c r="AC196" s="139"/>
      <c r="AD196" s="139"/>
      <c r="AE196" s="139"/>
      <c r="AF196" s="139"/>
    </row>
    <row r="197" spans="2:32">
      <c r="B197" s="116"/>
      <c r="C197" s="113"/>
      <c r="D197" s="113"/>
      <c r="E197" s="113"/>
      <c r="F197" s="113"/>
      <c r="G197" s="117"/>
      <c r="H197" s="117"/>
      <c r="I197" s="63"/>
      <c r="J197" s="63"/>
      <c r="K197" s="63"/>
      <c r="L197" s="63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9"/>
      <c r="Y197" s="119"/>
      <c r="Z197" s="133"/>
      <c r="AA197" s="140"/>
      <c r="AB197" s="140"/>
      <c r="AC197" s="140"/>
      <c r="AD197" s="141"/>
      <c r="AE197" s="141"/>
      <c r="AF197" s="141"/>
    </row>
    <row r="198" spans="2:32">
      <c r="B198" s="116"/>
      <c r="C198" s="112"/>
      <c r="D198" s="112"/>
      <c r="E198" s="112"/>
      <c r="F198" s="112"/>
      <c r="G198" s="117"/>
      <c r="H198" s="117"/>
      <c r="I198" s="63"/>
      <c r="J198" s="63"/>
      <c r="K198" s="63"/>
      <c r="L198" s="63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9"/>
      <c r="Y198" s="119"/>
      <c r="Z198" s="133"/>
      <c r="AA198" s="140"/>
      <c r="AB198" s="140"/>
      <c r="AC198" s="140"/>
      <c r="AD198" s="141"/>
      <c r="AE198" s="141"/>
      <c r="AF198" s="141"/>
    </row>
    <row r="199" spans="2:32">
      <c r="B199" s="116"/>
      <c r="C199" s="112"/>
      <c r="D199" s="112"/>
      <c r="E199" s="112"/>
      <c r="F199" s="112"/>
      <c r="G199" s="117"/>
      <c r="H199" s="117"/>
      <c r="I199" s="63"/>
      <c r="J199" s="63"/>
      <c r="K199" s="63"/>
      <c r="L199" s="63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9"/>
      <c r="Y199" s="119"/>
      <c r="Z199" s="133"/>
      <c r="AA199" s="140"/>
      <c r="AB199" s="140"/>
      <c r="AC199" s="140"/>
      <c r="AD199" s="141"/>
      <c r="AE199" s="141"/>
      <c r="AF199" s="141"/>
    </row>
    <row r="200" spans="2:32">
      <c r="B200" s="116"/>
      <c r="C200" s="112"/>
      <c r="D200" s="112"/>
      <c r="E200" s="112"/>
      <c r="F200" s="112"/>
      <c r="G200" s="117"/>
      <c r="H200" s="117"/>
      <c r="I200" s="63"/>
      <c r="J200" s="63"/>
      <c r="K200" s="63"/>
      <c r="L200" s="63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9"/>
      <c r="Y200" s="119"/>
      <c r="Z200" s="133"/>
      <c r="AA200" s="140"/>
      <c r="AB200" s="140"/>
      <c r="AC200" s="140"/>
      <c r="AD200" s="141"/>
      <c r="AE200" s="141"/>
      <c r="AF200" s="141"/>
    </row>
    <row r="201" spans="2:32">
      <c r="B201" s="116"/>
      <c r="C201" s="112"/>
      <c r="D201" s="112"/>
      <c r="E201" s="112"/>
      <c r="F201" s="112"/>
      <c r="G201" s="117"/>
      <c r="H201" s="117"/>
      <c r="I201" s="63"/>
      <c r="J201" s="63"/>
      <c r="K201" s="63"/>
      <c r="L201" s="63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9"/>
      <c r="Y201" s="119"/>
      <c r="Z201" s="133"/>
      <c r="AA201" s="16"/>
      <c r="AB201" s="16"/>
      <c r="AC201" s="16"/>
      <c r="AD201" s="16"/>
      <c r="AE201" s="16"/>
      <c r="AF201" s="16"/>
    </row>
    <row r="202" spans="2:32">
      <c r="B202" s="116"/>
      <c r="C202" s="112"/>
      <c r="D202" s="112"/>
      <c r="E202" s="112"/>
      <c r="F202" s="112"/>
      <c r="G202" s="117"/>
      <c r="H202" s="117"/>
      <c r="I202" s="63"/>
      <c r="J202" s="63"/>
      <c r="K202" s="63"/>
      <c r="L202" s="63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9"/>
      <c r="Y202" s="119"/>
      <c r="Z202" s="133"/>
      <c r="AA202" s="16"/>
      <c r="AB202" s="16"/>
      <c r="AC202" s="16"/>
      <c r="AD202" s="16"/>
      <c r="AE202" s="16"/>
      <c r="AF202" s="16"/>
    </row>
    <row r="203" spans="2:32">
      <c r="B203" s="116"/>
      <c r="C203" s="112"/>
      <c r="D203" s="112"/>
      <c r="E203" s="112"/>
      <c r="F203" s="112"/>
      <c r="G203" s="117"/>
      <c r="H203" s="117"/>
      <c r="I203" s="63"/>
      <c r="J203" s="63"/>
      <c r="K203" s="63"/>
      <c r="L203" s="63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9"/>
      <c r="Y203" s="119"/>
      <c r="Z203" s="133"/>
      <c r="AA203" s="16"/>
      <c r="AB203" s="16"/>
      <c r="AC203" s="16"/>
      <c r="AD203" s="16"/>
      <c r="AE203" s="16"/>
      <c r="AF203" s="16"/>
    </row>
    <row r="204" spans="2:32">
      <c r="B204" s="116"/>
      <c r="C204" s="112"/>
      <c r="D204" s="112"/>
      <c r="E204" s="112"/>
      <c r="F204" s="112"/>
      <c r="G204" s="117"/>
      <c r="H204" s="117"/>
      <c r="I204" s="63"/>
      <c r="J204" s="63"/>
      <c r="K204" s="63"/>
      <c r="L204" s="63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9"/>
      <c r="Y204" s="119"/>
      <c r="Z204" s="22"/>
      <c r="AA204" s="2"/>
      <c r="AB204" s="2"/>
      <c r="AC204" s="2"/>
      <c r="AD204" s="2"/>
      <c r="AE204" s="2"/>
      <c r="AF204" s="2"/>
    </row>
    <row r="205" spans="2:32">
      <c r="B205" s="116"/>
      <c r="C205" s="112"/>
      <c r="D205" s="112"/>
      <c r="E205" s="112"/>
      <c r="F205" s="112"/>
      <c r="G205" s="117"/>
      <c r="H205" s="117"/>
      <c r="I205" s="63"/>
      <c r="J205" s="63"/>
      <c r="K205" s="63"/>
      <c r="L205" s="63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9"/>
      <c r="Y205" s="119"/>
      <c r="Z205" s="22"/>
      <c r="AA205" s="2"/>
      <c r="AB205" s="2"/>
      <c r="AC205" s="2"/>
      <c r="AD205" s="2"/>
      <c r="AE205" s="2"/>
      <c r="AF205" s="2"/>
    </row>
    <row r="206" spans="2:32">
      <c r="B206" s="116"/>
      <c r="C206" s="112"/>
      <c r="D206" s="112"/>
      <c r="E206" s="112"/>
      <c r="F206" s="112"/>
      <c r="G206" s="117"/>
      <c r="H206" s="117"/>
      <c r="I206" s="120"/>
      <c r="J206" s="120"/>
      <c r="K206" s="120"/>
      <c r="L206" s="120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9"/>
      <c r="Y206" s="119"/>
      <c r="Z206" s="22"/>
      <c r="AA206" s="2"/>
      <c r="AB206" s="2"/>
      <c r="AC206" s="2"/>
      <c r="AD206" s="2"/>
      <c r="AE206" s="2"/>
      <c r="AF206" s="2"/>
    </row>
    <row r="207" spans="2:32">
      <c r="B207" s="116"/>
      <c r="C207" s="112"/>
      <c r="D207" s="112"/>
      <c r="E207" s="112"/>
      <c r="F207" s="112"/>
      <c r="G207" s="117"/>
      <c r="H207" s="117"/>
      <c r="I207" s="120"/>
      <c r="J207" s="120"/>
      <c r="K207" s="120"/>
      <c r="L207" s="120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9"/>
      <c r="Y207" s="119"/>
      <c r="Z207" s="22"/>
      <c r="AA207" s="2"/>
      <c r="AB207" s="2"/>
      <c r="AC207" s="2"/>
      <c r="AD207" s="2"/>
      <c r="AE207" s="2"/>
      <c r="AF207" s="2"/>
    </row>
    <row r="208" spans="2:32">
      <c r="B208" s="116"/>
      <c r="C208" s="112"/>
      <c r="D208" s="112"/>
      <c r="E208" s="112"/>
      <c r="F208" s="112"/>
      <c r="G208" s="117"/>
      <c r="H208" s="117"/>
      <c r="I208" s="120"/>
      <c r="J208" s="120"/>
      <c r="K208" s="120"/>
      <c r="L208" s="120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9"/>
      <c r="Y208" s="119"/>
      <c r="Z208" s="22"/>
      <c r="AA208" s="2"/>
      <c r="AB208" s="2"/>
      <c r="AC208" s="2"/>
      <c r="AD208" s="2"/>
      <c r="AE208" s="2"/>
      <c r="AF208" s="2"/>
    </row>
    <row r="209" spans="2:32">
      <c r="B209" s="116"/>
      <c r="C209" s="112"/>
      <c r="D209" s="112"/>
      <c r="E209" s="112"/>
      <c r="F209" s="112"/>
      <c r="G209" s="117"/>
      <c r="H209" s="117"/>
      <c r="I209" s="120"/>
      <c r="J209" s="120"/>
      <c r="K209" s="120"/>
      <c r="L209" s="120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9"/>
      <c r="Y209" s="119"/>
      <c r="Z209" s="22"/>
      <c r="AA209" s="2"/>
      <c r="AB209" s="2"/>
      <c r="AC209" s="2"/>
      <c r="AD209" s="2"/>
      <c r="AE209" s="2"/>
      <c r="AF209" s="2"/>
    </row>
    <row r="210" spans="2:32">
      <c r="B210" s="116"/>
      <c r="C210" s="112"/>
      <c r="D210" s="112"/>
      <c r="E210" s="112"/>
      <c r="F210" s="112"/>
      <c r="G210" s="117"/>
      <c r="H210" s="117"/>
      <c r="I210" s="120"/>
      <c r="J210" s="120"/>
      <c r="K210" s="120"/>
      <c r="L210" s="120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9"/>
      <c r="Y210" s="119"/>
      <c r="Z210" s="22"/>
      <c r="AA210" s="2"/>
      <c r="AB210" s="2"/>
      <c r="AC210" s="2"/>
      <c r="AD210" s="2"/>
      <c r="AE210" s="2"/>
      <c r="AF210" s="2"/>
    </row>
    <row r="211" spans="2:32">
      <c r="B211" s="116"/>
      <c r="C211" s="112"/>
      <c r="D211" s="112"/>
      <c r="E211" s="112"/>
      <c r="F211" s="112"/>
      <c r="G211" s="117"/>
      <c r="H211" s="117"/>
      <c r="I211" s="120"/>
      <c r="J211" s="120"/>
      <c r="K211" s="120"/>
      <c r="L211" s="120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9"/>
      <c r="Y211" s="119"/>
      <c r="Z211" s="22"/>
      <c r="AA211" s="2"/>
      <c r="AB211" s="2"/>
      <c r="AC211" s="2"/>
      <c r="AD211" s="2"/>
      <c r="AE211" s="2"/>
      <c r="AF211" s="2"/>
    </row>
    <row r="212" spans="2:32">
      <c r="B212" s="116"/>
      <c r="C212" s="112"/>
      <c r="D212" s="112"/>
      <c r="E212" s="112"/>
      <c r="F212" s="112"/>
      <c r="G212" s="117"/>
      <c r="H212" s="117"/>
      <c r="I212" s="120"/>
      <c r="J212" s="120"/>
      <c r="K212" s="120"/>
      <c r="L212" s="120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9"/>
      <c r="Y212" s="119"/>
      <c r="Z212" s="22"/>
      <c r="AA212" s="2"/>
      <c r="AB212" s="2"/>
      <c r="AC212" s="2"/>
      <c r="AD212" s="2"/>
      <c r="AE212" s="2"/>
      <c r="AF212" s="2"/>
    </row>
    <row r="213" spans="2:32">
      <c r="B213" s="116"/>
      <c r="C213" s="112"/>
      <c r="D213" s="112"/>
      <c r="E213" s="112"/>
      <c r="F213" s="112"/>
      <c r="G213" s="117"/>
      <c r="H213" s="117"/>
      <c r="I213" s="120"/>
      <c r="J213" s="120"/>
      <c r="K213" s="120"/>
      <c r="L213" s="120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Y213" s="119"/>
      <c r="Z213" s="22"/>
      <c r="AA213" s="2"/>
      <c r="AB213" s="2"/>
      <c r="AC213" s="2"/>
      <c r="AD213" s="2"/>
      <c r="AE213" s="2"/>
      <c r="AF213" s="2"/>
    </row>
    <row r="214" spans="2:32">
      <c r="B214" s="116"/>
      <c r="C214" s="112"/>
      <c r="D214" s="112"/>
      <c r="E214" s="112"/>
      <c r="F214" s="112"/>
      <c r="G214" s="117"/>
      <c r="H214" s="117"/>
      <c r="I214" s="120"/>
      <c r="J214" s="120"/>
      <c r="K214" s="120"/>
      <c r="L214" s="120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9"/>
      <c r="Y214" s="119"/>
      <c r="Z214" s="22"/>
      <c r="AA214" s="2"/>
      <c r="AB214" s="2"/>
      <c r="AC214" s="2"/>
      <c r="AD214" s="2"/>
      <c r="AE214" s="2"/>
      <c r="AF214" s="2"/>
    </row>
    <row r="215" spans="2:32">
      <c r="B215" s="116"/>
      <c r="C215" s="112"/>
      <c r="D215" s="112"/>
      <c r="E215" s="112"/>
      <c r="F215" s="112"/>
      <c r="G215" s="117"/>
      <c r="H215" s="117"/>
      <c r="I215" s="120"/>
      <c r="J215" s="120"/>
      <c r="K215" s="120"/>
      <c r="L215" s="120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9"/>
      <c r="Y215" s="119"/>
      <c r="Z215" s="22"/>
      <c r="AA215" s="2"/>
      <c r="AB215" s="2"/>
      <c r="AC215" s="2"/>
      <c r="AD215" s="2"/>
      <c r="AE215" s="2"/>
      <c r="AF215" s="2"/>
    </row>
    <row r="216" spans="2:32">
      <c r="B216" s="116"/>
      <c r="C216" s="112"/>
      <c r="D216" s="112"/>
      <c r="E216" s="112"/>
      <c r="F216" s="112"/>
      <c r="G216" s="117"/>
      <c r="H216" s="117"/>
      <c r="I216" s="120"/>
      <c r="J216" s="120"/>
      <c r="K216" s="120"/>
      <c r="L216" s="120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9"/>
      <c r="Y216" s="119"/>
      <c r="Z216" s="22"/>
      <c r="AA216" s="2"/>
      <c r="AB216" s="2"/>
      <c r="AC216" s="2"/>
      <c r="AD216" s="2"/>
      <c r="AE216" s="2"/>
      <c r="AF216" s="2"/>
    </row>
    <row r="217" spans="2:32">
      <c r="B217" s="116"/>
      <c r="C217" s="112"/>
      <c r="D217" s="112"/>
      <c r="E217" s="112"/>
      <c r="F217" s="112"/>
      <c r="G217" s="117"/>
      <c r="H217" s="117"/>
      <c r="I217" s="120"/>
      <c r="J217" s="120"/>
      <c r="K217" s="120"/>
      <c r="L217" s="120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9"/>
      <c r="Y217" s="119"/>
      <c r="Z217" s="21"/>
      <c r="AA217" s="2"/>
      <c r="AB217" s="2"/>
      <c r="AC217" s="2"/>
      <c r="AD217" s="2"/>
      <c r="AE217" s="2"/>
      <c r="AF217" s="2"/>
    </row>
    <row r="218" spans="2:32">
      <c r="B218" s="116"/>
      <c r="C218" s="112"/>
      <c r="D218" s="112"/>
      <c r="E218" s="112"/>
      <c r="F218" s="112"/>
      <c r="G218" s="117"/>
      <c r="H218" s="117"/>
      <c r="I218" s="120"/>
      <c r="J218" s="120"/>
      <c r="K218" s="120"/>
      <c r="L218" s="120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9"/>
      <c r="Y218" s="119"/>
      <c r="Z218" s="21"/>
    </row>
    <row r="219" spans="2:32">
      <c r="B219" s="116"/>
      <c r="C219" s="112"/>
      <c r="D219" s="112"/>
      <c r="E219" s="112"/>
      <c r="F219" s="112"/>
      <c r="G219" s="117"/>
      <c r="H219" s="117"/>
      <c r="I219" s="120"/>
      <c r="J219" s="120"/>
      <c r="K219" s="120"/>
      <c r="L219" s="120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9"/>
      <c r="Y219" s="119"/>
      <c r="Z219" s="21"/>
    </row>
    <row r="220" spans="2:32">
      <c r="B220" s="116"/>
      <c r="C220" s="112"/>
      <c r="D220" s="112"/>
      <c r="E220" s="112"/>
      <c r="F220" s="112"/>
      <c r="G220" s="117"/>
      <c r="H220" s="117"/>
      <c r="I220" s="120"/>
      <c r="J220" s="120"/>
      <c r="K220" s="120"/>
      <c r="L220" s="120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9"/>
      <c r="Y220" s="119"/>
      <c r="Z220" s="21"/>
    </row>
    <row r="221" spans="2:32">
      <c r="B221" s="116"/>
      <c r="C221" s="112"/>
      <c r="D221" s="112"/>
      <c r="E221" s="112"/>
      <c r="F221" s="112"/>
      <c r="G221" s="117"/>
      <c r="H221" s="117"/>
      <c r="I221" s="120"/>
      <c r="J221" s="120"/>
      <c r="K221" s="120"/>
      <c r="L221" s="120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9"/>
      <c r="Y221" s="119"/>
      <c r="Z221" s="21"/>
    </row>
    <row r="222" spans="2:32">
      <c r="B222" s="116"/>
      <c r="C222" s="112"/>
      <c r="D222" s="112"/>
      <c r="E222" s="112"/>
      <c r="F222" s="112"/>
      <c r="G222" s="117"/>
      <c r="H222" s="117"/>
      <c r="I222" s="120"/>
      <c r="J222" s="120"/>
      <c r="K222" s="120"/>
      <c r="L222" s="120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9"/>
      <c r="Y222" s="119"/>
      <c r="Z222" s="21"/>
    </row>
    <row r="223" spans="2:32">
      <c r="B223" s="116"/>
      <c r="C223" s="112"/>
      <c r="D223" s="112"/>
      <c r="E223" s="112"/>
      <c r="F223" s="112"/>
      <c r="G223" s="117"/>
      <c r="H223" s="117"/>
      <c r="I223" s="120"/>
      <c r="J223" s="120"/>
      <c r="K223" s="120"/>
      <c r="L223" s="120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9"/>
      <c r="Y223" s="119"/>
      <c r="Z223" s="21"/>
    </row>
    <row r="224" spans="2:32">
      <c r="B224" s="116"/>
      <c r="C224" s="112"/>
      <c r="D224" s="112"/>
      <c r="E224" s="112"/>
      <c r="F224" s="112"/>
      <c r="G224" s="117"/>
      <c r="H224" s="117"/>
      <c r="I224" s="120"/>
      <c r="J224" s="120"/>
      <c r="K224" s="120"/>
      <c r="L224" s="120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9"/>
      <c r="Y224" s="119"/>
      <c r="Z224" s="21"/>
    </row>
    <row r="225" spans="2:26">
      <c r="B225" s="116"/>
      <c r="C225" s="112"/>
      <c r="D225" s="112"/>
      <c r="E225" s="112"/>
      <c r="F225" s="112"/>
      <c r="G225" s="117"/>
      <c r="H225" s="117"/>
      <c r="I225" s="120"/>
      <c r="J225" s="120"/>
      <c r="K225" s="120"/>
      <c r="L225" s="120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9"/>
      <c r="Y225" s="119"/>
      <c r="Z225" s="21"/>
    </row>
    <row r="226" spans="2:26">
      <c r="B226" s="116"/>
      <c r="C226" s="112"/>
      <c r="D226" s="112"/>
      <c r="E226" s="112"/>
      <c r="F226" s="112"/>
      <c r="G226" s="117"/>
      <c r="H226" s="117"/>
      <c r="I226" s="120"/>
      <c r="J226" s="120"/>
      <c r="K226" s="120"/>
      <c r="L226" s="120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9"/>
      <c r="Y226" s="119"/>
      <c r="Z226" s="21"/>
    </row>
    <row r="227" spans="2:26">
      <c r="B227" s="116"/>
      <c r="C227" s="112"/>
      <c r="D227" s="112"/>
      <c r="E227" s="112"/>
      <c r="F227" s="112"/>
      <c r="G227" s="117"/>
      <c r="H227" s="117"/>
      <c r="I227" s="120"/>
      <c r="J227" s="120"/>
      <c r="K227" s="120"/>
      <c r="L227" s="120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9"/>
      <c r="Y227" s="119"/>
      <c r="Z227" s="21"/>
    </row>
    <row r="228" spans="2:26">
      <c r="B228" s="116"/>
      <c r="C228" s="112"/>
      <c r="D228" s="112"/>
      <c r="E228" s="112"/>
      <c r="F228" s="112"/>
      <c r="G228" s="117"/>
      <c r="H228" s="117"/>
      <c r="I228" s="120"/>
      <c r="J228" s="120"/>
      <c r="K228" s="120"/>
      <c r="L228" s="120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9"/>
      <c r="Y228" s="119"/>
      <c r="Z228" s="21"/>
    </row>
    <row r="229" spans="2:26">
      <c r="B229" s="116"/>
      <c r="C229" s="112"/>
      <c r="D229" s="112"/>
      <c r="E229" s="112"/>
      <c r="F229" s="112"/>
      <c r="G229" s="117"/>
      <c r="H229" s="117"/>
      <c r="I229" s="120"/>
      <c r="J229" s="120"/>
      <c r="K229" s="120"/>
      <c r="L229" s="120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9"/>
      <c r="Y229" s="119"/>
      <c r="Z229" s="21"/>
    </row>
    <row r="230" spans="2:26">
      <c r="B230" s="116"/>
      <c r="C230" s="112"/>
      <c r="D230" s="112"/>
      <c r="E230" s="112"/>
      <c r="F230" s="112"/>
      <c r="G230" s="117"/>
      <c r="H230" s="117"/>
      <c r="I230" s="120"/>
      <c r="J230" s="120"/>
      <c r="K230" s="120"/>
      <c r="L230" s="120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9"/>
      <c r="Y230" s="119"/>
      <c r="Z230" s="21"/>
    </row>
    <row r="231" spans="2:26">
      <c r="B231" s="116"/>
      <c r="C231" s="112"/>
      <c r="D231" s="112"/>
      <c r="E231" s="112"/>
      <c r="F231" s="112"/>
      <c r="G231" s="117"/>
      <c r="H231" s="117"/>
      <c r="I231" s="120"/>
      <c r="J231" s="120"/>
      <c r="K231" s="120"/>
      <c r="L231" s="120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9"/>
      <c r="Y231" s="119"/>
      <c r="Z231" s="21"/>
    </row>
    <row r="232" spans="2:26">
      <c r="B232" s="116"/>
      <c r="C232" s="112"/>
      <c r="D232" s="112"/>
      <c r="E232" s="112"/>
      <c r="F232" s="112"/>
      <c r="G232" s="117"/>
      <c r="H232" s="117"/>
      <c r="I232" s="120"/>
      <c r="J232" s="120"/>
      <c r="K232" s="120"/>
      <c r="L232" s="120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9"/>
      <c r="Y232" s="119"/>
      <c r="Z232" s="21"/>
    </row>
    <row r="233" spans="2:26">
      <c r="B233" s="116"/>
      <c r="C233" s="112"/>
      <c r="D233" s="112"/>
      <c r="E233" s="112"/>
      <c r="F233" s="112"/>
      <c r="G233" s="117"/>
      <c r="H233" s="117"/>
      <c r="I233" s="120"/>
      <c r="J233" s="120"/>
      <c r="K233" s="120"/>
      <c r="L233" s="120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9"/>
      <c r="Y233" s="119"/>
      <c r="Z233" s="21"/>
    </row>
    <row r="234" spans="2:26">
      <c r="B234" s="116"/>
      <c r="C234" s="112"/>
      <c r="D234" s="112"/>
      <c r="E234" s="112"/>
      <c r="F234" s="112"/>
      <c r="G234" s="117"/>
      <c r="H234" s="117"/>
      <c r="I234" s="120"/>
      <c r="J234" s="120"/>
      <c r="K234" s="120"/>
      <c r="L234" s="120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9"/>
      <c r="Y234" s="119"/>
      <c r="Z234" s="21"/>
    </row>
    <row r="235" spans="2:26">
      <c r="B235" s="116"/>
      <c r="C235" s="112"/>
      <c r="D235" s="112"/>
      <c r="E235" s="112"/>
      <c r="F235" s="112"/>
      <c r="G235" s="117"/>
      <c r="H235" s="117"/>
      <c r="I235" s="120"/>
      <c r="J235" s="120"/>
      <c r="K235" s="120"/>
      <c r="L235" s="120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9"/>
      <c r="Y235" s="119"/>
      <c r="Z235" s="21"/>
    </row>
    <row r="236" spans="2:26">
      <c r="B236" s="116"/>
      <c r="C236" s="112"/>
      <c r="D236" s="112"/>
      <c r="E236" s="112"/>
      <c r="F236" s="112"/>
      <c r="G236" s="117"/>
      <c r="H236" s="117"/>
      <c r="I236" s="120"/>
      <c r="J236" s="120"/>
      <c r="K236" s="120"/>
      <c r="L236" s="120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9"/>
      <c r="Y236" s="119"/>
      <c r="Z236" s="21"/>
    </row>
    <row r="237" spans="2:26">
      <c r="B237" s="116"/>
      <c r="C237" s="112"/>
      <c r="D237" s="112"/>
      <c r="E237" s="112"/>
      <c r="F237" s="112"/>
      <c r="G237" s="117"/>
      <c r="H237" s="117"/>
      <c r="I237" s="120"/>
      <c r="J237" s="120"/>
      <c r="K237" s="120"/>
      <c r="L237" s="120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9"/>
      <c r="Y237" s="119"/>
      <c r="Z237" s="21"/>
    </row>
    <row r="238" spans="2:26">
      <c r="B238" s="116"/>
      <c r="C238" s="112"/>
      <c r="D238" s="112"/>
      <c r="E238" s="112"/>
      <c r="F238" s="112"/>
      <c r="G238" s="117"/>
      <c r="H238" s="117"/>
      <c r="I238" s="120"/>
      <c r="J238" s="120"/>
      <c r="K238" s="120"/>
      <c r="L238" s="120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9"/>
      <c r="Y238" s="119"/>
      <c r="Z238" s="21"/>
    </row>
    <row r="239" spans="2:26">
      <c r="B239" s="116"/>
      <c r="C239" s="112"/>
      <c r="D239" s="112"/>
      <c r="E239" s="112"/>
      <c r="F239" s="112"/>
      <c r="G239" s="117"/>
      <c r="H239" s="117"/>
      <c r="I239" s="120"/>
      <c r="J239" s="120"/>
      <c r="K239" s="120"/>
      <c r="L239" s="120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9"/>
      <c r="Y239" s="119"/>
      <c r="Z239" s="21"/>
    </row>
    <row r="240" spans="2:26">
      <c r="B240" s="116"/>
      <c r="C240" s="112"/>
      <c r="D240" s="112"/>
      <c r="E240" s="112"/>
      <c r="F240" s="112"/>
      <c r="G240" s="117"/>
      <c r="H240" s="117"/>
      <c r="I240" s="120"/>
      <c r="J240" s="120"/>
      <c r="K240" s="120"/>
      <c r="L240" s="120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9"/>
      <c r="Y240" s="119"/>
      <c r="Z240" s="21"/>
    </row>
    <row r="241" spans="2:27">
      <c r="B241" s="116"/>
      <c r="C241" s="112"/>
      <c r="D241" s="112"/>
      <c r="E241" s="112"/>
      <c r="F241" s="112"/>
      <c r="G241" s="117"/>
      <c r="H241" s="117"/>
      <c r="I241" s="120"/>
      <c r="J241" s="120"/>
      <c r="K241" s="120"/>
      <c r="L241" s="120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9"/>
      <c r="Y241" s="119"/>
      <c r="Z241" s="21"/>
    </row>
    <row r="242" spans="2:27">
      <c r="B242" s="116"/>
      <c r="C242" s="112"/>
      <c r="D242" s="112"/>
      <c r="E242" s="112"/>
      <c r="F242" s="112"/>
      <c r="G242" s="117"/>
      <c r="H242" s="117"/>
      <c r="I242" s="120"/>
      <c r="J242" s="120"/>
      <c r="K242" s="120"/>
      <c r="L242" s="120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9"/>
      <c r="Y242" s="119"/>
      <c r="Z242" s="21"/>
    </row>
    <row r="243" spans="2:27">
      <c r="B243" s="116"/>
      <c r="C243" s="112"/>
      <c r="D243" s="112"/>
      <c r="E243" s="112"/>
      <c r="F243" s="112"/>
      <c r="G243" s="117"/>
      <c r="H243" s="117"/>
      <c r="I243" s="120"/>
      <c r="J243" s="120"/>
      <c r="K243" s="120"/>
      <c r="L243" s="120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9"/>
      <c r="Y243" s="119"/>
      <c r="Z243" s="21"/>
    </row>
    <row r="244" spans="2:27">
      <c r="B244" s="116"/>
      <c r="C244" s="112"/>
      <c r="D244" s="112"/>
      <c r="E244" s="112"/>
      <c r="F244" s="112"/>
      <c r="G244" s="117"/>
      <c r="H244" s="117"/>
      <c r="I244" s="120"/>
      <c r="J244" s="120"/>
      <c r="K244" s="120"/>
      <c r="L244" s="120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9"/>
      <c r="Y244" s="119"/>
      <c r="Z244" s="21"/>
    </row>
    <row r="245" spans="2:27">
      <c r="B245" s="116"/>
      <c r="C245" s="112"/>
      <c r="D245" s="112"/>
      <c r="E245" s="112"/>
      <c r="F245" s="112"/>
      <c r="G245" s="117"/>
      <c r="H245" s="117"/>
      <c r="I245" s="120"/>
      <c r="J245" s="120"/>
      <c r="K245" s="120"/>
      <c r="L245" s="120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9"/>
      <c r="Y245" s="119"/>
      <c r="Z245" s="21"/>
    </row>
    <row r="246" spans="2:27">
      <c r="B246" s="116"/>
      <c r="C246" s="112"/>
      <c r="D246" s="112"/>
      <c r="E246" s="112"/>
      <c r="F246" s="112"/>
      <c r="G246" s="117"/>
      <c r="H246" s="117"/>
      <c r="I246" s="120"/>
      <c r="J246" s="120"/>
      <c r="K246" s="120"/>
      <c r="L246" s="120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9"/>
      <c r="Y246" s="119"/>
      <c r="Z246" s="21"/>
    </row>
    <row r="247" spans="2:27">
      <c r="B247" s="116"/>
      <c r="C247" s="112"/>
      <c r="D247" s="112"/>
      <c r="E247" s="112"/>
      <c r="F247" s="112"/>
      <c r="G247" s="117"/>
      <c r="H247" s="117"/>
      <c r="I247" s="120"/>
      <c r="J247" s="120"/>
      <c r="K247" s="120"/>
      <c r="L247" s="120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9"/>
      <c r="Y247" s="119"/>
      <c r="Z247" s="21"/>
    </row>
    <row r="248" spans="2:27">
      <c r="B248" s="116"/>
      <c r="C248" s="112"/>
      <c r="D248" s="112"/>
      <c r="E248" s="112"/>
      <c r="F248" s="112"/>
      <c r="G248" s="117"/>
      <c r="H248" s="117"/>
      <c r="I248" s="120"/>
      <c r="J248" s="120"/>
      <c r="K248" s="120"/>
      <c r="L248" s="120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9"/>
      <c r="Y248" s="119"/>
      <c r="Z248" s="21"/>
    </row>
    <row r="249" spans="2:27">
      <c r="B249" s="116"/>
      <c r="C249" s="112"/>
      <c r="D249" s="112"/>
      <c r="E249" s="112"/>
      <c r="F249" s="112"/>
      <c r="G249" s="117"/>
      <c r="H249" s="117"/>
      <c r="I249" s="120"/>
      <c r="J249" s="120"/>
      <c r="K249" s="120"/>
      <c r="L249" s="120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9"/>
      <c r="Y249" s="119"/>
      <c r="Z249" s="21"/>
    </row>
    <row r="250" spans="2:27">
      <c r="B250" s="116"/>
      <c r="C250" s="112"/>
      <c r="D250" s="112"/>
      <c r="E250" s="112"/>
      <c r="F250" s="112"/>
      <c r="G250" s="117"/>
      <c r="H250" s="117"/>
      <c r="I250" s="120"/>
      <c r="J250" s="120"/>
      <c r="K250" s="120"/>
      <c r="L250" s="120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9"/>
      <c r="Y250" s="119"/>
      <c r="Z250" s="21"/>
    </row>
    <row r="251" spans="2:27">
      <c r="B251" s="116"/>
      <c r="C251" s="112"/>
      <c r="D251" s="112"/>
      <c r="E251" s="112"/>
      <c r="F251" s="112"/>
      <c r="G251" s="117"/>
      <c r="H251" s="117"/>
      <c r="I251" s="120"/>
      <c r="J251" s="120"/>
      <c r="K251" s="120"/>
      <c r="L251" s="120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9"/>
      <c r="Y251" s="119"/>
      <c r="Z251" s="21"/>
    </row>
    <row r="252" spans="2:27">
      <c r="B252" s="116"/>
      <c r="C252" s="112"/>
      <c r="D252" s="112"/>
      <c r="E252" s="112"/>
      <c r="F252" s="112"/>
      <c r="G252" s="117"/>
      <c r="H252" s="117"/>
      <c r="I252" s="120"/>
      <c r="J252" s="120"/>
      <c r="K252" s="120"/>
      <c r="L252" s="120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9"/>
      <c r="Y252" s="119"/>
      <c r="Z252" s="21"/>
    </row>
    <row r="253" spans="2:27">
      <c r="B253" s="116"/>
      <c r="C253" s="112"/>
      <c r="D253" s="112"/>
      <c r="E253" s="112"/>
      <c r="F253" s="112"/>
      <c r="G253" s="117"/>
      <c r="H253" s="117"/>
      <c r="I253" s="120"/>
      <c r="J253" s="120"/>
      <c r="K253" s="120"/>
      <c r="L253" s="120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9"/>
      <c r="Y253" s="119"/>
      <c r="Z253" s="21"/>
    </row>
    <row r="254" spans="2:27">
      <c r="B254" s="116"/>
      <c r="C254" s="112"/>
      <c r="D254" s="112"/>
      <c r="E254" s="112"/>
      <c r="F254" s="112"/>
      <c r="G254" s="117"/>
      <c r="H254" s="117"/>
      <c r="I254" s="120"/>
      <c r="J254" s="120"/>
      <c r="K254" s="120"/>
      <c r="L254" s="120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9"/>
      <c r="Y254" s="119"/>
      <c r="Z254" s="21"/>
    </row>
    <row r="255" spans="2:27">
      <c r="B255" s="116"/>
      <c r="C255" s="112"/>
      <c r="D255" s="112"/>
      <c r="E255" s="112"/>
      <c r="F255" s="112"/>
      <c r="G255" s="117"/>
      <c r="H255" s="117"/>
      <c r="I255" s="120"/>
      <c r="J255" s="120"/>
      <c r="K255" s="120"/>
      <c r="L255" s="120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9"/>
      <c r="Y255" s="119"/>
      <c r="Z255" s="21"/>
    </row>
    <row r="256" spans="2:27">
      <c r="B256" s="116"/>
      <c r="C256" s="112"/>
      <c r="D256" s="112"/>
      <c r="E256" s="112"/>
      <c r="F256" s="112"/>
      <c r="G256" s="117"/>
      <c r="H256" s="117"/>
      <c r="I256" s="120"/>
      <c r="J256" s="120"/>
      <c r="K256" s="120"/>
      <c r="L256" s="120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9"/>
      <c r="Y256" s="119"/>
      <c r="Z256" s="21"/>
      <c r="AA256" s="2"/>
    </row>
    <row r="257" spans="2:32">
      <c r="B257" s="116"/>
      <c r="C257" s="112"/>
      <c r="D257" s="112"/>
      <c r="E257" s="112"/>
      <c r="F257" s="112"/>
      <c r="G257" s="117"/>
      <c r="H257" s="117"/>
      <c r="I257" s="120"/>
      <c r="J257" s="120"/>
      <c r="K257" s="120"/>
      <c r="L257" s="120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9"/>
      <c r="Y257" s="119"/>
      <c r="Z257" s="21"/>
      <c r="AA257" s="2"/>
    </row>
    <row r="258" spans="2:32">
      <c r="B258" s="116"/>
      <c r="C258" s="112"/>
      <c r="D258" s="112"/>
      <c r="E258" s="112"/>
      <c r="F258" s="112"/>
      <c r="G258" s="117"/>
      <c r="H258" s="117"/>
      <c r="I258" s="120"/>
      <c r="J258" s="120"/>
      <c r="K258" s="120"/>
      <c r="L258" s="120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9"/>
      <c r="Y258" s="119"/>
      <c r="Z258" s="21"/>
      <c r="AA258" s="2"/>
    </row>
    <row r="259" spans="2:32">
      <c r="B259" s="116"/>
      <c r="C259" s="112"/>
      <c r="D259" s="112"/>
      <c r="E259" s="112"/>
      <c r="F259" s="112"/>
      <c r="G259" s="117"/>
      <c r="H259" s="117"/>
      <c r="I259" s="120"/>
      <c r="J259" s="120"/>
      <c r="K259" s="120"/>
      <c r="L259" s="120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9"/>
      <c r="Y259" s="119"/>
      <c r="Z259" s="21"/>
    </row>
    <row r="260" spans="2:32">
      <c r="B260" s="116"/>
      <c r="C260" s="112"/>
      <c r="D260" s="112"/>
      <c r="E260" s="112"/>
      <c r="F260" s="112"/>
      <c r="G260" s="117"/>
      <c r="H260" s="117"/>
      <c r="I260" s="120"/>
      <c r="J260" s="120"/>
      <c r="K260" s="120"/>
      <c r="L260" s="120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9"/>
      <c r="Y260" s="119"/>
      <c r="Z260" s="21"/>
    </row>
    <row r="261" spans="2:32">
      <c r="B261" s="116"/>
      <c r="C261" s="112"/>
      <c r="D261" s="112"/>
      <c r="E261" s="112"/>
      <c r="F261" s="112"/>
      <c r="G261" s="117"/>
      <c r="H261" s="117"/>
      <c r="I261" s="120"/>
      <c r="J261" s="120"/>
      <c r="K261" s="120"/>
      <c r="L261" s="120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9"/>
      <c r="Y261" s="119"/>
      <c r="Z261" s="21"/>
    </row>
    <row r="262" spans="2:32" ht="13.5" customHeight="1">
      <c r="B262" s="93"/>
      <c r="C262" s="94"/>
      <c r="D262" s="94"/>
      <c r="E262" s="94"/>
      <c r="F262" s="94"/>
      <c r="G262" s="95"/>
      <c r="H262" s="95"/>
      <c r="I262" s="96"/>
      <c r="J262" s="96"/>
      <c r="K262" s="96"/>
      <c r="L262" s="96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93"/>
      <c r="Y262" s="93"/>
      <c r="Z262" s="92"/>
      <c r="AA262" s="75"/>
      <c r="AB262" s="97"/>
      <c r="AC262" s="97"/>
      <c r="AD262" s="97"/>
      <c r="AE262" s="97"/>
      <c r="AF262" s="75"/>
    </row>
    <row r="263" spans="2:32">
      <c r="B263" s="98"/>
      <c r="C263" s="98"/>
      <c r="D263" s="98"/>
      <c r="E263" s="88"/>
      <c r="F263" s="88"/>
      <c r="G263" s="88"/>
      <c r="H263" s="99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1"/>
      <c r="X263" s="81"/>
      <c r="Y263" s="81"/>
      <c r="Z263" s="92"/>
      <c r="AA263" s="75"/>
      <c r="AB263" s="97"/>
      <c r="AC263" s="97"/>
      <c r="AD263" s="97"/>
      <c r="AE263" s="97"/>
      <c r="AF263" s="75"/>
    </row>
    <row r="264" spans="2:32">
      <c r="B264" s="89"/>
      <c r="C264" s="89"/>
      <c r="D264" s="100"/>
      <c r="E264" s="89"/>
      <c r="F264" s="89"/>
      <c r="G264" s="89"/>
      <c r="H264" s="83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3"/>
      <c r="Y264" s="83"/>
      <c r="Z264" s="101"/>
      <c r="AA264" s="75"/>
      <c r="AB264" s="102"/>
      <c r="AC264" s="102"/>
      <c r="AD264" s="85"/>
      <c r="AE264" s="85"/>
      <c r="AF264" s="75"/>
    </row>
    <row r="265" spans="2:32"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101"/>
      <c r="AA265" s="75"/>
      <c r="AB265" s="75"/>
      <c r="AC265" s="75"/>
      <c r="AD265" s="75"/>
      <c r="AE265" s="75"/>
      <c r="AF265" s="75"/>
    </row>
    <row r="266" spans="2:32"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101"/>
      <c r="AA266" s="75"/>
      <c r="AB266" s="75"/>
      <c r="AC266" s="75"/>
      <c r="AD266" s="75"/>
      <c r="AE266" s="75"/>
      <c r="AF266" s="75"/>
    </row>
    <row r="267" spans="2:32">
      <c r="B267" s="100"/>
      <c r="C267" s="100"/>
      <c r="D267" s="100"/>
      <c r="E267" s="100"/>
      <c r="F267" s="100"/>
      <c r="G267" s="75"/>
      <c r="H267" s="75"/>
      <c r="I267" s="100"/>
      <c r="J267" s="100"/>
      <c r="K267" s="100"/>
      <c r="L267" s="100"/>
      <c r="M267" s="100"/>
      <c r="N267" s="100"/>
      <c r="O267" s="100"/>
      <c r="P267" s="100"/>
      <c r="Q267" s="100"/>
      <c r="R267" s="75"/>
      <c r="S267" s="75"/>
      <c r="T267" s="75"/>
      <c r="U267" s="75"/>
      <c r="V267" s="75"/>
      <c r="W267" s="75"/>
      <c r="X267" s="75"/>
      <c r="Y267" s="75"/>
      <c r="Z267" s="101"/>
      <c r="AA267" s="75"/>
      <c r="AB267" s="75"/>
      <c r="AC267" s="75"/>
      <c r="AD267" s="75"/>
      <c r="AE267" s="75"/>
      <c r="AF267" s="75"/>
    </row>
    <row r="268" spans="2:32" ht="12.75" customHeight="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92"/>
      <c r="AA268" s="91"/>
      <c r="AB268" s="91"/>
      <c r="AC268" s="91"/>
      <c r="AD268" s="91"/>
      <c r="AE268" s="91"/>
      <c r="AF268" s="91"/>
    </row>
    <row r="269" spans="2:32" ht="15.75">
      <c r="B269" s="103"/>
      <c r="C269" s="105"/>
      <c r="D269" s="105"/>
      <c r="E269" s="106"/>
      <c r="F269" s="106"/>
      <c r="G269" s="105"/>
      <c r="H269" s="105"/>
      <c r="I269" s="105"/>
      <c r="J269" s="105"/>
      <c r="K269" s="105"/>
      <c r="L269" s="105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6"/>
      <c r="X269" s="106"/>
      <c r="Y269" s="106"/>
      <c r="Z269" s="92"/>
      <c r="AA269" s="91"/>
      <c r="AB269" s="91"/>
      <c r="AC269" s="91"/>
      <c r="AD269" s="91"/>
      <c r="AE269" s="91"/>
      <c r="AF269" s="91"/>
    </row>
    <row r="270" spans="2:32" ht="12.75" customHeight="1">
      <c r="B270" s="107"/>
      <c r="C270" s="66"/>
      <c r="D270" s="66"/>
      <c r="E270" s="66"/>
      <c r="F270" s="66"/>
      <c r="G270" s="95"/>
      <c r="H270" s="95"/>
      <c r="I270" s="66"/>
      <c r="J270" s="66"/>
      <c r="K270" s="66"/>
      <c r="L270" s="66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93"/>
      <c r="Y270" s="93"/>
      <c r="Z270" s="92"/>
      <c r="AA270" s="91"/>
      <c r="AB270" s="91"/>
      <c r="AC270" s="91"/>
      <c r="AD270" s="91"/>
      <c r="AE270" s="91"/>
      <c r="AF270" s="91"/>
    </row>
    <row r="271" spans="2:32" ht="13.5" customHeight="1">
      <c r="B271" s="107"/>
      <c r="C271" s="66"/>
      <c r="D271" s="66"/>
      <c r="E271" s="66"/>
      <c r="F271" s="66"/>
      <c r="G271" s="95"/>
      <c r="H271" s="95"/>
      <c r="I271" s="66"/>
      <c r="J271" s="66"/>
      <c r="K271" s="66"/>
      <c r="L271" s="66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93"/>
      <c r="Y271" s="93"/>
      <c r="Z271" s="92"/>
      <c r="AA271" s="91"/>
      <c r="AB271" s="91"/>
      <c r="AC271" s="91"/>
      <c r="AD271" s="91"/>
      <c r="AE271" s="91"/>
      <c r="AF271" s="91"/>
    </row>
    <row r="272" spans="2:32">
      <c r="B272" s="107"/>
      <c r="C272" s="66"/>
      <c r="D272" s="66"/>
      <c r="E272" s="66"/>
      <c r="F272" s="66"/>
      <c r="G272" s="95"/>
      <c r="H272" s="95"/>
      <c r="I272" s="66"/>
      <c r="J272" s="66"/>
      <c r="K272" s="66"/>
      <c r="L272" s="66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93"/>
      <c r="Y272" s="93"/>
      <c r="Z272" s="92"/>
      <c r="AA272" s="75"/>
      <c r="AB272" s="89"/>
      <c r="AC272" s="89"/>
      <c r="AD272" s="75"/>
      <c r="AE272" s="75"/>
      <c r="AF272" s="75"/>
    </row>
    <row r="273" spans="2:32">
      <c r="B273" s="107"/>
      <c r="C273" s="66"/>
      <c r="D273" s="66"/>
      <c r="E273" s="66"/>
      <c r="F273" s="66"/>
      <c r="G273" s="95"/>
      <c r="H273" s="95"/>
      <c r="I273" s="66"/>
      <c r="J273" s="66"/>
      <c r="K273" s="66"/>
      <c r="L273" s="66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93"/>
      <c r="Y273" s="93"/>
      <c r="Z273" s="92"/>
      <c r="AA273" s="104"/>
      <c r="AB273" s="104"/>
      <c r="AC273" s="104"/>
      <c r="AD273" s="104"/>
      <c r="AE273" s="104"/>
      <c r="AF273" s="104"/>
    </row>
    <row r="274" spans="2:32">
      <c r="B274" s="107"/>
      <c r="C274" s="66"/>
      <c r="D274" s="66"/>
      <c r="E274" s="66"/>
      <c r="F274" s="66"/>
      <c r="G274" s="95"/>
      <c r="H274" s="95"/>
      <c r="I274" s="66"/>
      <c r="J274" s="66"/>
      <c r="K274" s="66"/>
      <c r="L274" s="66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93"/>
      <c r="Y274" s="93"/>
      <c r="Z274" s="92"/>
      <c r="AA274" s="108"/>
      <c r="AB274" s="108"/>
      <c r="AC274" s="108"/>
      <c r="AD274" s="108"/>
      <c r="AE274" s="108"/>
      <c r="AF274" s="108"/>
    </row>
    <row r="275" spans="2:32">
      <c r="B275" s="107"/>
      <c r="C275" s="66"/>
      <c r="D275" s="66"/>
      <c r="E275" s="66"/>
      <c r="F275" s="66"/>
      <c r="G275" s="95"/>
      <c r="H275" s="95"/>
      <c r="I275" s="66"/>
      <c r="J275" s="66"/>
      <c r="K275" s="66"/>
      <c r="L275" s="66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93"/>
      <c r="Y275" s="93"/>
      <c r="Z275" s="92"/>
      <c r="AA275" s="109"/>
      <c r="AB275" s="109"/>
      <c r="AC275" s="109"/>
      <c r="AD275" s="110"/>
      <c r="AE275" s="110"/>
      <c r="AF275" s="110"/>
    </row>
    <row r="276" spans="2:32">
      <c r="B276" s="107"/>
      <c r="C276" s="66"/>
      <c r="D276" s="66"/>
      <c r="E276" s="66"/>
      <c r="F276" s="66"/>
      <c r="G276" s="95"/>
      <c r="H276" s="95"/>
      <c r="I276" s="66"/>
      <c r="J276" s="66"/>
      <c r="K276" s="66"/>
      <c r="L276" s="66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93"/>
      <c r="Y276" s="93"/>
      <c r="Z276" s="92"/>
      <c r="AA276" s="109"/>
      <c r="AB276" s="109"/>
      <c r="AC276" s="109"/>
      <c r="AD276" s="110"/>
      <c r="AE276" s="110"/>
      <c r="AF276" s="110"/>
    </row>
    <row r="277" spans="2:32">
      <c r="B277" s="107"/>
      <c r="C277" s="66"/>
      <c r="D277" s="66"/>
      <c r="E277" s="66"/>
      <c r="F277" s="66"/>
      <c r="G277" s="95"/>
      <c r="H277" s="95"/>
      <c r="I277" s="66"/>
      <c r="J277" s="66"/>
      <c r="K277" s="66"/>
      <c r="L277" s="66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93"/>
      <c r="Y277" s="93"/>
      <c r="Z277" s="92"/>
      <c r="AA277" s="109"/>
      <c r="AB277" s="109"/>
      <c r="AC277" s="109"/>
      <c r="AD277" s="110"/>
      <c r="AE277" s="110"/>
      <c r="AF277" s="110"/>
    </row>
    <row r="278" spans="2:32">
      <c r="B278" s="107"/>
      <c r="C278" s="66"/>
      <c r="D278" s="66"/>
      <c r="E278" s="66"/>
      <c r="F278" s="66"/>
      <c r="G278" s="95"/>
      <c r="H278" s="95"/>
      <c r="I278" s="66"/>
      <c r="J278" s="66"/>
      <c r="K278" s="66"/>
      <c r="L278" s="66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93"/>
      <c r="Y278" s="93"/>
      <c r="Z278" s="92"/>
      <c r="AA278" s="109"/>
      <c r="AB278" s="109"/>
      <c r="AC278" s="109"/>
      <c r="AD278" s="110"/>
      <c r="AE278" s="110"/>
      <c r="AF278" s="110"/>
    </row>
    <row r="279" spans="2:32">
      <c r="B279" s="107"/>
      <c r="C279" s="66"/>
      <c r="D279" s="66"/>
      <c r="E279" s="66"/>
      <c r="F279" s="66"/>
      <c r="G279" s="95"/>
      <c r="H279" s="95"/>
      <c r="I279" s="66"/>
      <c r="J279" s="66"/>
      <c r="K279" s="66"/>
      <c r="L279" s="66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93"/>
      <c r="Y279" s="93"/>
      <c r="Z279" s="92"/>
      <c r="AA279" s="75"/>
      <c r="AB279" s="75"/>
      <c r="AC279" s="75"/>
      <c r="AD279" s="75"/>
      <c r="AE279" s="75"/>
      <c r="AF279" s="75"/>
    </row>
    <row r="280" spans="2:32">
      <c r="B280" s="107"/>
      <c r="C280" s="66"/>
      <c r="D280" s="66"/>
      <c r="E280" s="66"/>
      <c r="F280" s="66"/>
      <c r="G280" s="95"/>
      <c r="H280" s="95"/>
      <c r="I280" s="66"/>
      <c r="J280" s="66"/>
      <c r="K280" s="66"/>
      <c r="L280" s="66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93"/>
      <c r="Y280" s="93"/>
      <c r="Z280" s="92"/>
      <c r="AA280" s="75"/>
      <c r="AB280" s="75"/>
      <c r="AC280" s="75"/>
      <c r="AD280" s="75"/>
      <c r="AE280" s="75"/>
      <c r="AF280" s="75"/>
    </row>
    <row r="281" spans="2:32">
      <c r="B281" s="107"/>
      <c r="C281" s="66"/>
      <c r="D281" s="66"/>
      <c r="E281" s="66"/>
      <c r="F281" s="66"/>
      <c r="G281" s="95"/>
      <c r="H281" s="95"/>
      <c r="I281" s="66"/>
      <c r="J281" s="66"/>
      <c r="K281" s="66"/>
      <c r="L281" s="66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93"/>
      <c r="Y281" s="93"/>
      <c r="Z281" s="92"/>
      <c r="AA281" s="75"/>
      <c r="AB281" s="75"/>
      <c r="AC281" s="75"/>
      <c r="AD281" s="75"/>
      <c r="AE281" s="75"/>
      <c r="AF281" s="75"/>
    </row>
    <row r="282" spans="2:32">
      <c r="B282" s="107"/>
      <c r="C282" s="66"/>
      <c r="D282" s="66"/>
      <c r="E282" s="66"/>
      <c r="F282" s="66"/>
      <c r="G282" s="95"/>
      <c r="H282" s="95"/>
      <c r="I282" s="66"/>
      <c r="J282" s="66"/>
      <c r="K282" s="66"/>
      <c r="L282" s="66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93"/>
      <c r="Y282" s="93"/>
      <c r="Z282" s="92"/>
      <c r="AA282" s="75"/>
      <c r="AB282" s="75"/>
      <c r="AC282" s="75"/>
      <c r="AD282" s="75"/>
      <c r="AE282" s="75"/>
      <c r="AF282" s="75"/>
    </row>
    <row r="283" spans="2:32">
      <c r="B283" s="107"/>
      <c r="C283" s="66"/>
      <c r="D283" s="66"/>
      <c r="E283" s="66"/>
      <c r="F283" s="66"/>
      <c r="G283" s="95"/>
      <c r="H283" s="95"/>
      <c r="I283" s="66"/>
      <c r="J283" s="66"/>
      <c r="K283" s="66"/>
      <c r="L283" s="66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93"/>
      <c r="Y283" s="93"/>
      <c r="Z283" s="92"/>
      <c r="AA283" s="75"/>
      <c r="AB283" s="75"/>
      <c r="AC283" s="75"/>
      <c r="AD283" s="75"/>
      <c r="AE283" s="75"/>
      <c r="AF283" s="75"/>
    </row>
    <row r="284" spans="2:32">
      <c r="B284" s="107"/>
      <c r="C284" s="66"/>
      <c r="D284" s="66"/>
      <c r="E284" s="66"/>
      <c r="F284" s="66"/>
      <c r="G284" s="95"/>
      <c r="H284" s="95"/>
      <c r="I284" s="111"/>
      <c r="J284" s="111"/>
      <c r="K284" s="111"/>
      <c r="L284" s="111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93"/>
      <c r="Y284" s="93"/>
      <c r="Z284" s="92"/>
      <c r="AA284" s="75"/>
      <c r="AB284" s="75"/>
      <c r="AC284" s="75"/>
      <c r="AD284" s="75"/>
      <c r="AE284" s="75"/>
      <c r="AF284" s="75"/>
    </row>
    <row r="285" spans="2:32">
      <c r="B285" s="107"/>
      <c r="C285" s="66"/>
      <c r="D285" s="66"/>
      <c r="E285" s="66"/>
      <c r="F285" s="66"/>
      <c r="G285" s="95"/>
      <c r="H285" s="95"/>
      <c r="I285" s="111"/>
      <c r="J285" s="111"/>
      <c r="K285" s="111"/>
      <c r="L285" s="111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93"/>
      <c r="Y285" s="93"/>
      <c r="Z285" s="92"/>
      <c r="AA285" s="75"/>
      <c r="AB285" s="75"/>
      <c r="AC285" s="75"/>
      <c r="AD285" s="75"/>
      <c r="AE285" s="75"/>
      <c r="AF285" s="75"/>
    </row>
    <row r="286" spans="2:32">
      <c r="B286" s="107"/>
      <c r="C286" s="66"/>
      <c r="D286" s="66"/>
      <c r="E286" s="66"/>
      <c r="F286" s="66"/>
      <c r="G286" s="95"/>
      <c r="H286" s="95"/>
      <c r="I286" s="111"/>
      <c r="J286" s="111"/>
      <c r="K286" s="111"/>
      <c r="L286" s="111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93"/>
      <c r="Y286" s="93"/>
      <c r="Z286" s="92"/>
      <c r="AA286" s="75"/>
      <c r="AB286" s="75"/>
      <c r="AC286" s="75"/>
      <c r="AD286" s="75"/>
      <c r="AE286" s="75"/>
      <c r="AF286" s="75"/>
    </row>
    <row r="287" spans="2:32">
      <c r="B287" s="65"/>
      <c r="C287" s="66"/>
      <c r="D287" s="66"/>
      <c r="E287" s="66"/>
      <c r="F287" s="66"/>
      <c r="G287" s="67"/>
      <c r="H287" s="67"/>
      <c r="I287" s="68"/>
      <c r="J287" s="68"/>
      <c r="K287" s="68"/>
      <c r="L287" s="68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70"/>
      <c r="Y287" s="70"/>
      <c r="Z287" s="71"/>
      <c r="AA287" s="72"/>
      <c r="AB287" s="72"/>
      <c r="AC287" s="72"/>
      <c r="AD287" s="72"/>
      <c r="AE287" s="72"/>
      <c r="AF287" s="72"/>
    </row>
    <row r="288" spans="2:32">
      <c r="B288" s="65"/>
      <c r="C288" s="66"/>
      <c r="D288" s="66"/>
      <c r="E288" s="66"/>
      <c r="F288" s="66"/>
      <c r="G288" s="67"/>
      <c r="H288" s="67"/>
      <c r="I288" s="68"/>
      <c r="J288" s="68"/>
      <c r="K288" s="68"/>
      <c r="L288" s="68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70"/>
      <c r="Y288" s="70"/>
      <c r="Z288" s="71"/>
      <c r="AA288" s="72"/>
      <c r="AB288" s="72"/>
      <c r="AC288" s="72"/>
      <c r="AD288" s="72"/>
      <c r="AE288" s="72"/>
      <c r="AF288" s="72"/>
    </row>
    <row r="289" spans="2:32">
      <c r="B289" s="65"/>
      <c r="C289" s="66"/>
      <c r="D289" s="66"/>
      <c r="E289" s="66"/>
      <c r="F289" s="66"/>
      <c r="G289" s="67"/>
      <c r="H289" s="67"/>
      <c r="I289" s="68"/>
      <c r="J289" s="68"/>
      <c r="K289" s="68"/>
      <c r="L289" s="68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70"/>
      <c r="Y289" s="70"/>
      <c r="Z289" s="71"/>
      <c r="AA289" s="72"/>
      <c r="AB289" s="72"/>
      <c r="AC289" s="72"/>
      <c r="AD289" s="72"/>
      <c r="AE289" s="72"/>
      <c r="AF289" s="72"/>
    </row>
    <row r="290" spans="2:32">
      <c r="B290" s="65"/>
      <c r="C290" s="66"/>
      <c r="D290" s="66"/>
      <c r="E290" s="66"/>
      <c r="F290" s="66"/>
      <c r="G290" s="67"/>
      <c r="H290" s="67"/>
      <c r="I290" s="68"/>
      <c r="J290" s="68"/>
      <c r="K290" s="68"/>
      <c r="L290" s="68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70"/>
      <c r="Y290" s="70"/>
      <c r="Z290" s="71"/>
      <c r="AA290" s="72"/>
      <c r="AB290" s="72"/>
      <c r="AC290" s="72"/>
      <c r="AD290" s="72"/>
      <c r="AE290" s="72"/>
      <c r="AF290" s="72"/>
    </row>
    <row r="291" spans="2:32">
      <c r="B291" s="65"/>
      <c r="C291" s="66"/>
      <c r="D291" s="66"/>
      <c r="E291" s="66"/>
      <c r="F291" s="66"/>
      <c r="G291" s="67"/>
      <c r="H291" s="67"/>
      <c r="I291" s="68"/>
      <c r="J291" s="68"/>
      <c r="K291" s="68"/>
      <c r="L291" s="68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70"/>
      <c r="Y291" s="70"/>
      <c r="Z291" s="71"/>
      <c r="AA291" s="72"/>
      <c r="AB291" s="72"/>
      <c r="AC291" s="72"/>
      <c r="AD291" s="72"/>
      <c r="AE291" s="72"/>
      <c r="AF291" s="72"/>
    </row>
    <row r="292" spans="2:32">
      <c r="B292" s="65"/>
      <c r="C292" s="66"/>
      <c r="D292" s="66"/>
      <c r="E292" s="66"/>
      <c r="F292" s="66"/>
      <c r="G292" s="67"/>
      <c r="H292" s="67"/>
      <c r="I292" s="68"/>
      <c r="J292" s="68"/>
      <c r="K292" s="68"/>
      <c r="L292" s="68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70"/>
      <c r="Y292" s="70"/>
      <c r="Z292" s="71"/>
      <c r="AA292" s="72"/>
      <c r="AB292" s="72"/>
      <c r="AC292" s="72"/>
      <c r="AD292" s="72"/>
      <c r="AE292" s="72"/>
      <c r="AF292" s="72"/>
    </row>
    <row r="293" spans="2:32">
      <c r="B293" s="65"/>
      <c r="C293" s="66"/>
      <c r="D293" s="66"/>
      <c r="E293" s="66"/>
      <c r="F293" s="66"/>
      <c r="G293" s="67"/>
      <c r="H293" s="67"/>
      <c r="I293" s="68"/>
      <c r="J293" s="68"/>
      <c r="K293" s="68"/>
      <c r="L293" s="68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70"/>
      <c r="Y293" s="70"/>
      <c r="Z293" s="71"/>
      <c r="AA293" s="72"/>
      <c r="AB293" s="72"/>
      <c r="AC293" s="72"/>
      <c r="AD293" s="72"/>
      <c r="AE293" s="72"/>
      <c r="AF293" s="72"/>
    </row>
    <row r="294" spans="2:32">
      <c r="B294" s="65"/>
      <c r="C294" s="66"/>
      <c r="D294" s="66"/>
      <c r="E294" s="66"/>
      <c r="F294" s="66"/>
      <c r="G294" s="67"/>
      <c r="H294" s="67"/>
      <c r="I294" s="68"/>
      <c r="J294" s="68"/>
      <c r="K294" s="68"/>
      <c r="L294" s="68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70"/>
      <c r="Y294" s="70"/>
      <c r="Z294" s="71"/>
      <c r="AA294" s="72"/>
      <c r="AB294" s="72"/>
      <c r="AC294" s="72"/>
      <c r="AD294" s="72"/>
      <c r="AE294" s="72"/>
      <c r="AF294" s="72"/>
    </row>
    <row r="295" spans="2:32">
      <c r="B295" s="65"/>
      <c r="C295" s="66"/>
      <c r="D295" s="66"/>
      <c r="E295" s="66"/>
      <c r="F295" s="66"/>
      <c r="G295" s="67"/>
      <c r="H295" s="67"/>
      <c r="I295" s="68"/>
      <c r="J295" s="68"/>
      <c r="K295" s="68"/>
      <c r="L295" s="68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70"/>
      <c r="Y295" s="70"/>
      <c r="Z295" s="71"/>
      <c r="AA295" s="72"/>
      <c r="AB295" s="72"/>
      <c r="AC295" s="72"/>
      <c r="AD295" s="72"/>
      <c r="AE295" s="72"/>
      <c r="AF295" s="72"/>
    </row>
    <row r="296" spans="2:32">
      <c r="B296" s="65"/>
      <c r="C296" s="66"/>
      <c r="D296" s="66"/>
      <c r="E296" s="66"/>
      <c r="F296" s="66"/>
      <c r="G296" s="67"/>
      <c r="H296" s="67"/>
      <c r="I296" s="68"/>
      <c r="J296" s="68"/>
      <c r="K296" s="68"/>
      <c r="L296" s="68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70"/>
      <c r="Y296" s="70"/>
      <c r="Z296" s="71"/>
      <c r="AA296" s="72"/>
      <c r="AB296" s="72"/>
      <c r="AC296" s="72"/>
      <c r="AD296" s="72"/>
      <c r="AE296" s="72"/>
      <c r="AF296" s="72"/>
    </row>
    <row r="297" spans="2:32">
      <c r="B297" s="65"/>
      <c r="C297" s="66"/>
      <c r="D297" s="66"/>
      <c r="E297" s="66"/>
      <c r="F297" s="66"/>
      <c r="G297" s="67"/>
      <c r="H297" s="67"/>
      <c r="I297" s="68"/>
      <c r="J297" s="68"/>
      <c r="K297" s="68"/>
      <c r="L297" s="68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70"/>
      <c r="Y297" s="70"/>
      <c r="Z297" s="71"/>
      <c r="AA297" s="72"/>
      <c r="AB297" s="72"/>
      <c r="AC297" s="72"/>
      <c r="AD297" s="72"/>
      <c r="AE297" s="72"/>
      <c r="AF297" s="72"/>
    </row>
    <row r="298" spans="2:32">
      <c r="B298" s="65"/>
      <c r="C298" s="66"/>
      <c r="D298" s="66"/>
      <c r="E298" s="66"/>
      <c r="F298" s="66"/>
      <c r="G298" s="67"/>
      <c r="H298" s="67"/>
      <c r="I298" s="68"/>
      <c r="J298" s="68"/>
      <c r="K298" s="68"/>
      <c r="L298" s="68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70"/>
      <c r="Y298" s="70"/>
      <c r="Z298" s="71"/>
      <c r="AA298" s="72"/>
      <c r="AB298" s="72"/>
      <c r="AC298" s="72"/>
      <c r="AD298" s="72"/>
      <c r="AE298" s="72"/>
      <c r="AF298" s="72"/>
    </row>
    <row r="299" spans="2:32">
      <c r="B299" s="65"/>
      <c r="C299" s="66"/>
      <c r="D299" s="66"/>
      <c r="E299" s="66"/>
      <c r="F299" s="66"/>
      <c r="G299" s="67"/>
      <c r="H299" s="67"/>
      <c r="I299" s="68"/>
      <c r="J299" s="68"/>
      <c r="K299" s="68"/>
      <c r="L299" s="68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70"/>
      <c r="Y299" s="70"/>
      <c r="Z299" s="71"/>
      <c r="AA299" s="72"/>
      <c r="AB299" s="72"/>
      <c r="AC299" s="72"/>
      <c r="AD299" s="72"/>
      <c r="AE299" s="72"/>
      <c r="AF299" s="72"/>
    </row>
    <row r="300" spans="2:32">
      <c r="B300" s="65"/>
      <c r="C300" s="66"/>
      <c r="D300" s="66"/>
      <c r="E300" s="66"/>
      <c r="F300" s="66"/>
      <c r="G300" s="67"/>
      <c r="H300" s="67"/>
      <c r="I300" s="68"/>
      <c r="J300" s="68"/>
      <c r="K300" s="68"/>
      <c r="L300" s="68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70"/>
      <c r="Y300" s="70"/>
      <c r="Z300" s="71"/>
      <c r="AA300" s="72"/>
      <c r="AB300" s="72"/>
      <c r="AC300" s="72"/>
      <c r="AD300" s="72"/>
      <c r="AE300" s="72"/>
      <c r="AF300" s="72"/>
    </row>
    <row r="301" spans="2:32">
      <c r="B301" s="65"/>
      <c r="C301" s="66"/>
      <c r="D301" s="66"/>
      <c r="E301" s="66"/>
      <c r="F301" s="66"/>
      <c r="G301" s="67"/>
      <c r="H301" s="67"/>
      <c r="I301" s="68"/>
      <c r="J301" s="68"/>
      <c r="K301" s="68"/>
      <c r="L301" s="68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70"/>
      <c r="Y301" s="70"/>
      <c r="Z301" s="71"/>
      <c r="AA301" s="72"/>
      <c r="AB301" s="72"/>
      <c r="AC301" s="72"/>
      <c r="AD301" s="72"/>
      <c r="AE301" s="72"/>
      <c r="AF301" s="72"/>
    </row>
    <row r="302" spans="2:32">
      <c r="B302" s="65"/>
      <c r="C302" s="66"/>
      <c r="D302" s="66"/>
      <c r="E302" s="66"/>
      <c r="F302" s="66"/>
      <c r="G302" s="67"/>
      <c r="H302" s="67"/>
      <c r="I302" s="68"/>
      <c r="J302" s="68"/>
      <c r="K302" s="68"/>
      <c r="L302" s="68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70"/>
      <c r="Y302" s="70"/>
      <c r="Z302" s="71"/>
      <c r="AA302" s="72"/>
      <c r="AB302" s="72"/>
      <c r="AC302" s="72"/>
      <c r="AD302" s="72"/>
      <c r="AE302" s="72"/>
      <c r="AF302" s="72"/>
    </row>
    <row r="303" spans="2:32">
      <c r="B303" s="65"/>
      <c r="C303" s="66"/>
      <c r="D303" s="66"/>
      <c r="E303" s="66"/>
      <c r="F303" s="66"/>
      <c r="G303" s="67"/>
      <c r="H303" s="67"/>
      <c r="I303" s="68"/>
      <c r="J303" s="68"/>
      <c r="K303" s="68"/>
      <c r="L303" s="68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70"/>
      <c r="Y303" s="70"/>
      <c r="Z303" s="71"/>
      <c r="AA303" s="72"/>
      <c r="AB303" s="72"/>
      <c r="AC303" s="72"/>
      <c r="AD303" s="72"/>
      <c r="AE303" s="72"/>
      <c r="AF303" s="72"/>
    </row>
    <row r="304" spans="2:32">
      <c r="B304" s="65"/>
      <c r="C304" s="66"/>
      <c r="D304" s="66"/>
      <c r="E304" s="66"/>
      <c r="F304" s="66"/>
      <c r="G304" s="67"/>
      <c r="H304" s="67"/>
      <c r="I304" s="68"/>
      <c r="J304" s="68"/>
      <c r="K304" s="68"/>
      <c r="L304" s="68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70"/>
      <c r="Y304" s="70"/>
      <c r="Z304" s="71"/>
      <c r="AA304" s="72"/>
      <c r="AB304" s="72"/>
      <c r="AC304" s="72"/>
      <c r="AD304" s="72"/>
      <c r="AE304" s="72"/>
      <c r="AF304" s="72"/>
    </row>
    <row r="305" spans="2:32">
      <c r="B305" s="65"/>
      <c r="C305" s="66"/>
      <c r="D305" s="66"/>
      <c r="E305" s="66"/>
      <c r="F305" s="66"/>
      <c r="G305" s="67"/>
      <c r="H305" s="67"/>
      <c r="I305" s="68"/>
      <c r="J305" s="68"/>
      <c r="K305" s="68"/>
      <c r="L305" s="68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70"/>
      <c r="Y305" s="70"/>
      <c r="Z305" s="71"/>
      <c r="AA305" s="72"/>
      <c r="AB305" s="72"/>
      <c r="AC305" s="72"/>
      <c r="AD305" s="72"/>
      <c r="AE305" s="72"/>
      <c r="AF305" s="72"/>
    </row>
    <row r="306" spans="2:32">
      <c r="B306" s="65"/>
      <c r="C306" s="73"/>
      <c r="D306" s="73"/>
      <c r="E306" s="73"/>
      <c r="F306" s="73"/>
      <c r="G306" s="67"/>
      <c r="H306" s="67"/>
      <c r="I306" s="68"/>
      <c r="J306" s="68"/>
      <c r="K306" s="68"/>
      <c r="L306" s="68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70"/>
      <c r="Y306" s="70"/>
      <c r="Z306" s="71"/>
      <c r="AA306" s="72"/>
      <c r="AB306" s="72"/>
      <c r="AC306" s="72"/>
      <c r="AD306" s="72"/>
      <c r="AE306" s="72"/>
      <c r="AF306" s="72"/>
    </row>
    <row r="307" spans="2:32">
      <c r="B307" s="65"/>
      <c r="C307" s="73"/>
      <c r="D307" s="73"/>
      <c r="E307" s="73"/>
      <c r="F307" s="73"/>
      <c r="G307" s="67"/>
      <c r="H307" s="67"/>
      <c r="I307" s="68"/>
      <c r="J307" s="68"/>
      <c r="K307" s="68"/>
      <c r="L307" s="68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70"/>
      <c r="Y307" s="70"/>
      <c r="Z307" s="71"/>
      <c r="AA307" s="72"/>
      <c r="AB307" s="72"/>
      <c r="AC307" s="72"/>
      <c r="AD307" s="72"/>
      <c r="AE307" s="72"/>
      <c r="AF307" s="72"/>
    </row>
    <row r="308" spans="2:32">
      <c r="B308" s="65"/>
      <c r="C308" s="73"/>
      <c r="D308" s="73"/>
      <c r="E308" s="73"/>
      <c r="F308" s="73"/>
      <c r="G308" s="67"/>
      <c r="H308" s="67"/>
      <c r="I308" s="68"/>
      <c r="J308" s="68"/>
      <c r="K308" s="68"/>
      <c r="L308" s="68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70"/>
      <c r="Y308" s="70"/>
      <c r="Z308" s="71"/>
      <c r="AA308" s="72"/>
      <c r="AB308" s="72"/>
      <c r="AC308" s="72"/>
      <c r="AD308" s="72"/>
      <c r="AE308" s="72"/>
      <c r="AF308" s="72"/>
    </row>
    <row r="309" spans="2:32">
      <c r="B309" s="65"/>
      <c r="C309" s="73"/>
      <c r="D309" s="73"/>
      <c r="E309" s="73"/>
      <c r="F309" s="73"/>
      <c r="G309" s="67"/>
      <c r="H309" s="67"/>
      <c r="I309" s="68"/>
      <c r="J309" s="68"/>
      <c r="K309" s="68"/>
      <c r="L309" s="68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70"/>
      <c r="Y309" s="70"/>
      <c r="Z309" s="71"/>
      <c r="AA309" s="72"/>
      <c r="AB309" s="72"/>
      <c r="AC309" s="72"/>
      <c r="AD309" s="72"/>
      <c r="AE309" s="72"/>
      <c r="AF309" s="72"/>
    </row>
    <row r="310" spans="2:32">
      <c r="B310" s="65"/>
      <c r="C310" s="73"/>
      <c r="D310" s="73"/>
      <c r="E310" s="73"/>
      <c r="F310" s="73"/>
      <c r="G310" s="67"/>
      <c r="H310" s="67"/>
      <c r="I310" s="68"/>
      <c r="J310" s="68"/>
      <c r="K310" s="68"/>
      <c r="L310" s="68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70"/>
      <c r="Y310" s="70"/>
      <c r="Z310" s="71"/>
      <c r="AA310" s="72"/>
      <c r="AB310" s="72"/>
      <c r="AC310" s="72"/>
      <c r="AD310" s="72"/>
      <c r="AE310" s="72"/>
      <c r="AF310" s="72"/>
    </row>
    <row r="311" spans="2:32">
      <c r="B311" s="65"/>
      <c r="C311" s="73"/>
      <c r="D311" s="73"/>
      <c r="E311" s="73"/>
      <c r="F311" s="73"/>
      <c r="G311" s="67"/>
      <c r="H311" s="67"/>
      <c r="I311" s="68"/>
      <c r="J311" s="68"/>
      <c r="K311" s="68"/>
      <c r="L311" s="68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70"/>
      <c r="Y311" s="70"/>
      <c r="Z311" s="71"/>
      <c r="AA311" s="72"/>
      <c r="AB311" s="72"/>
      <c r="AC311" s="72"/>
      <c r="AD311" s="72"/>
      <c r="AE311" s="72"/>
      <c r="AF311" s="72"/>
    </row>
    <row r="312" spans="2:32">
      <c r="B312" s="65"/>
      <c r="C312" s="73"/>
      <c r="D312" s="73"/>
      <c r="E312" s="73"/>
      <c r="F312" s="73"/>
      <c r="G312" s="67"/>
      <c r="H312" s="67"/>
      <c r="I312" s="68"/>
      <c r="J312" s="68"/>
      <c r="K312" s="68"/>
      <c r="L312" s="68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70"/>
      <c r="Y312" s="70"/>
      <c r="Z312" s="71"/>
      <c r="AA312" s="72"/>
      <c r="AB312" s="72"/>
      <c r="AC312" s="72"/>
      <c r="AD312" s="72"/>
      <c r="AE312" s="72"/>
      <c r="AF312" s="72"/>
    </row>
    <row r="313" spans="2:32">
      <c r="B313" s="65"/>
      <c r="C313" s="73"/>
      <c r="D313" s="73"/>
      <c r="E313" s="73"/>
      <c r="F313" s="73"/>
      <c r="G313" s="67"/>
      <c r="H313" s="67"/>
      <c r="I313" s="68"/>
      <c r="J313" s="68"/>
      <c r="K313" s="68"/>
      <c r="L313" s="68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70"/>
      <c r="Y313" s="70"/>
      <c r="Z313" s="71"/>
      <c r="AA313" s="72"/>
      <c r="AB313" s="72"/>
      <c r="AC313" s="72"/>
      <c r="AD313" s="72"/>
      <c r="AE313" s="72"/>
      <c r="AF313" s="72"/>
    </row>
    <row r="314" spans="2:32">
      <c r="B314" s="65"/>
      <c r="C314" s="73"/>
      <c r="D314" s="73"/>
      <c r="E314" s="73"/>
      <c r="F314" s="73"/>
      <c r="G314" s="67"/>
      <c r="H314" s="67"/>
      <c r="I314" s="68"/>
      <c r="J314" s="68"/>
      <c r="K314" s="68"/>
      <c r="L314" s="68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70"/>
      <c r="Y314" s="70"/>
      <c r="Z314" s="71"/>
      <c r="AA314" s="72"/>
      <c r="AB314" s="72"/>
      <c r="AC314" s="72"/>
      <c r="AD314" s="72"/>
      <c r="AE314" s="72"/>
      <c r="AF314" s="72"/>
    </row>
    <row r="315" spans="2:32">
      <c r="B315" s="65"/>
      <c r="C315" s="73"/>
      <c r="D315" s="73"/>
      <c r="E315" s="73"/>
      <c r="F315" s="73"/>
      <c r="G315" s="67"/>
      <c r="H315" s="67"/>
      <c r="I315" s="68"/>
      <c r="J315" s="68"/>
      <c r="K315" s="68"/>
      <c r="L315" s="68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70"/>
      <c r="Y315" s="70"/>
      <c r="Z315" s="71"/>
      <c r="AA315" s="72"/>
      <c r="AB315" s="72"/>
      <c r="AC315" s="72"/>
      <c r="AD315" s="72"/>
      <c r="AE315" s="72"/>
      <c r="AF315" s="72"/>
    </row>
    <row r="316" spans="2:32">
      <c r="B316" s="65"/>
      <c r="C316" s="73"/>
      <c r="D316" s="73"/>
      <c r="E316" s="73"/>
      <c r="F316" s="73"/>
      <c r="G316" s="67"/>
      <c r="H316" s="67"/>
      <c r="I316" s="68"/>
      <c r="J316" s="68"/>
      <c r="K316" s="68"/>
      <c r="L316" s="68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70"/>
      <c r="Y316" s="70"/>
      <c r="Z316" s="71"/>
      <c r="AA316" s="72"/>
      <c r="AB316" s="72"/>
      <c r="AC316" s="72"/>
      <c r="AD316" s="72"/>
      <c r="AE316" s="72"/>
      <c r="AF316" s="72"/>
    </row>
    <row r="317" spans="2:32">
      <c r="B317" s="65"/>
      <c r="C317" s="73"/>
      <c r="D317" s="73"/>
      <c r="E317" s="73"/>
      <c r="F317" s="73"/>
      <c r="G317" s="67"/>
      <c r="H317" s="67"/>
      <c r="I317" s="68"/>
      <c r="J317" s="68"/>
      <c r="K317" s="68"/>
      <c r="L317" s="68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70"/>
      <c r="Y317" s="70"/>
      <c r="Z317" s="71"/>
      <c r="AA317" s="72"/>
      <c r="AB317" s="72"/>
      <c r="AC317" s="72"/>
      <c r="AD317" s="72"/>
      <c r="AE317" s="72"/>
      <c r="AF317" s="72"/>
    </row>
    <row r="318" spans="2:32">
      <c r="B318" s="65"/>
      <c r="C318" s="73"/>
      <c r="D318" s="73"/>
      <c r="E318" s="73"/>
      <c r="F318" s="73"/>
      <c r="G318" s="67"/>
      <c r="H318" s="67"/>
      <c r="I318" s="68"/>
      <c r="J318" s="68"/>
      <c r="K318" s="68"/>
      <c r="L318" s="68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70"/>
      <c r="Y318" s="70"/>
      <c r="Z318" s="71"/>
      <c r="AA318" s="72"/>
      <c r="AB318" s="72"/>
      <c r="AC318" s="72"/>
      <c r="AD318" s="72"/>
      <c r="AE318" s="72"/>
      <c r="AF318" s="72"/>
    </row>
    <row r="319" spans="2:32">
      <c r="B319" s="65"/>
      <c r="C319" s="73"/>
      <c r="D319" s="73"/>
      <c r="E319" s="73"/>
      <c r="F319" s="73"/>
      <c r="G319" s="67"/>
      <c r="H319" s="67"/>
      <c r="I319" s="68"/>
      <c r="J319" s="68"/>
      <c r="K319" s="68"/>
      <c r="L319" s="68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70"/>
      <c r="Y319" s="70"/>
      <c r="Z319" s="71"/>
      <c r="AA319" s="72"/>
      <c r="AB319" s="72"/>
      <c r="AC319" s="72"/>
      <c r="AD319" s="72"/>
      <c r="AE319" s="72"/>
      <c r="AF319" s="72"/>
    </row>
    <row r="320" spans="2:32">
      <c r="B320" s="65"/>
      <c r="C320" s="73"/>
      <c r="D320" s="73"/>
      <c r="E320" s="73"/>
      <c r="F320" s="73"/>
      <c r="G320" s="67"/>
      <c r="H320" s="67"/>
      <c r="I320" s="68"/>
      <c r="J320" s="68"/>
      <c r="K320" s="68"/>
      <c r="L320" s="68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70"/>
      <c r="Y320" s="70"/>
      <c r="Z320" s="71"/>
      <c r="AA320" s="72"/>
      <c r="AB320" s="72"/>
      <c r="AC320" s="72"/>
      <c r="AD320" s="72"/>
      <c r="AE320" s="72"/>
      <c r="AF320" s="72"/>
    </row>
    <row r="321" spans="2:32">
      <c r="B321" s="65"/>
      <c r="C321" s="73"/>
      <c r="D321" s="73"/>
      <c r="E321" s="73"/>
      <c r="F321" s="73"/>
      <c r="G321" s="67"/>
      <c r="H321" s="67"/>
      <c r="I321" s="68"/>
      <c r="J321" s="68"/>
      <c r="K321" s="68"/>
      <c r="L321" s="68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70"/>
      <c r="Y321" s="70"/>
      <c r="Z321" s="71"/>
      <c r="AA321" s="72"/>
      <c r="AB321" s="72"/>
      <c r="AC321" s="72"/>
      <c r="AD321" s="72"/>
      <c r="AE321" s="72"/>
      <c r="AF321" s="72"/>
    </row>
    <row r="322" spans="2:32">
      <c r="B322" s="65"/>
      <c r="C322" s="73"/>
      <c r="D322" s="73"/>
      <c r="E322" s="73"/>
      <c r="F322" s="73"/>
      <c r="G322" s="67"/>
      <c r="H322" s="67"/>
      <c r="I322" s="68"/>
      <c r="J322" s="68"/>
      <c r="K322" s="68"/>
      <c r="L322" s="68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70"/>
      <c r="Y322" s="70"/>
      <c r="Z322" s="71"/>
      <c r="AA322" s="72"/>
      <c r="AB322" s="72"/>
      <c r="AC322" s="72"/>
      <c r="AD322" s="72"/>
      <c r="AE322" s="72"/>
      <c r="AF322" s="72"/>
    </row>
    <row r="323" spans="2:32">
      <c r="B323" s="65"/>
      <c r="C323" s="73"/>
      <c r="D323" s="73"/>
      <c r="E323" s="73"/>
      <c r="F323" s="73"/>
      <c r="G323" s="67"/>
      <c r="H323" s="67"/>
      <c r="I323" s="68"/>
      <c r="J323" s="68"/>
      <c r="K323" s="68"/>
      <c r="L323" s="68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70"/>
      <c r="Y323" s="70"/>
      <c r="Z323" s="71"/>
      <c r="AA323" s="72"/>
      <c r="AB323" s="72"/>
      <c r="AC323" s="72"/>
      <c r="AD323" s="72"/>
      <c r="AE323" s="72"/>
      <c r="AF323" s="72"/>
    </row>
    <row r="324" spans="2:32">
      <c r="B324" s="65"/>
      <c r="C324" s="73"/>
      <c r="D324" s="73"/>
      <c r="E324" s="73"/>
      <c r="F324" s="73"/>
      <c r="G324" s="67"/>
      <c r="H324" s="67"/>
      <c r="I324" s="68"/>
      <c r="J324" s="68"/>
      <c r="K324" s="68"/>
      <c r="L324" s="68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70"/>
      <c r="Y324" s="70"/>
      <c r="Z324" s="71"/>
      <c r="AA324" s="72"/>
      <c r="AB324" s="72"/>
      <c r="AC324" s="72"/>
      <c r="AD324" s="72"/>
      <c r="AE324" s="72"/>
      <c r="AF324" s="72"/>
    </row>
    <row r="325" spans="2:32">
      <c r="B325" s="65"/>
      <c r="C325" s="73"/>
      <c r="D325" s="73"/>
      <c r="E325" s="73"/>
      <c r="F325" s="73"/>
      <c r="G325" s="67"/>
      <c r="H325" s="67"/>
      <c r="I325" s="68"/>
      <c r="J325" s="68"/>
      <c r="K325" s="68"/>
      <c r="L325" s="68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70"/>
      <c r="Y325" s="70"/>
      <c r="Z325" s="71"/>
      <c r="AA325" s="72"/>
      <c r="AB325" s="72"/>
      <c r="AC325" s="72"/>
      <c r="AD325" s="72"/>
      <c r="AE325" s="72"/>
      <c r="AF325" s="72"/>
    </row>
    <row r="326" spans="2:32">
      <c r="B326" s="65"/>
      <c r="C326" s="73"/>
      <c r="D326" s="73"/>
      <c r="E326" s="73"/>
      <c r="F326" s="73"/>
      <c r="G326" s="67"/>
      <c r="H326" s="67"/>
      <c r="I326" s="68"/>
      <c r="J326" s="68"/>
      <c r="K326" s="68"/>
      <c r="L326" s="68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70"/>
      <c r="Y326" s="70"/>
      <c r="Z326" s="71"/>
      <c r="AA326" s="72"/>
      <c r="AB326" s="72"/>
      <c r="AC326" s="72"/>
      <c r="AD326" s="72"/>
      <c r="AE326" s="72"/>
      <c r="AF326" s="72"/>
    </row>
    <row r="327" spans="2:32">
      <c r="B327" s="65"/>
      <c r="C327" s="73"/>
      <c r="D327" s="73"/>
      <c r="E327" s="73"/>
      <c r="F327" s="73"/>
      <c r="G327" s="67"/>
      <c r="H327" s="67"/>
      <c r="I327" s="68"/>
      <c r="J327" s="68"/>
      <c r="K327" s="68"/>
      <c r="L327" s="68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70"/>
      <c r="Y327" s="70"/>
      <c r="Z327" s="71"/>
      <c r="AA327" s="72"/>
      <c r="AB327" s="72"/>
      <c r="AC327" s="72"/>
      <c r="AD327" s="72"/>
      <c r="AE327" s="72"/>
      <c r="AF327" s="72"/>
    </row>
    <row r="328" spans="2:32">
      <c r="B328" s="65"/>
      <c r="C328" s="73"/>
      <c r="D328" s="73"/>
      <c r="E328" s="73"/>
      <c r="F328" s="73"/>
      <c r="G328" s="67"/>
      <c r="H328" s="67"/>
      <c r="I328" s="68"/>
      <c r="J328" s="68"/>
      <c r="K328" s="68"/>
      <c r="L328" s="68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70"/>
      <c r="Y328" s="70"/>
      <c r="Z328" s="71"/>
      <c r="AA328" s="72"/>
      <c r="AB328" s="72"/>
      <c r="AC328" s="72"/>
      <c r="AD328" s="72"/>
      <c r="AE328" s="72"/>
      <c r="AF328" s="72"/>
    </row>
    <row r="329" spans="2:32">
      <c r="B329" s="65"/>
      <c r="C329" s="73"/>
      <c r="D329" s="73"/>
      <c r="E329" s="73"/>
      <c r="F329" s="73"/>
      <c r="G329" s="67"/>
      <c r="H329" s="67"/>
      <c r="I329" s="68"/>
      <c r="J329" s="68"/>
      <c r="K329" s="68"/>
      <c r="L329" s="68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70"/>
      <c r="Y329" s="70"/>
      <c r="Z329" s="71"/>
      <c r="AA329" s="72"/>
      <c r="AB329" s="72"/>
      <c r="AC329" s="72"/>
      <c r="AD329" s="72"/>
      <c r="AE329" s="72"/>
      <c r="AF329" s="72"/>
    </row>
    <row r="330" spans="2:32">
      <c r="B330" s="65"/>
      <c r="C330" s="73"/>
      <c r="D330" s="73"/>
      <c r="E330" s="73"/>
      <c r="F330" s="73"/>
      <c r="G330" s="67"/>
      <c r="H330" s="67"/>
      <c r="I330" s="68"/>
      <c r="J330" s="68"/>
      <c r="K330" s="68"/>
      <c r="L330" s="68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70"/>
      <c r="Y330" s="70"/>
      <c r="Z330" s="71"/>
      <c r="AA330" s="72"/>
      <c r="AB330" s="72"/>
      <c r="AC330" s="72"/>
      <c r="AD330" s="72"/>
      <c r="AE330" s="72"/>
      <c r="AF330" s="72"/>
    </row>
    <row r="331" spans="2:32">
      <c r="B331" s="65"/>
      <c r="C331" s="73"/>
      <c r="D331" s="73"/>
      <c r="E331" s="73"/>
      <c r="F331" s="73"/>
      <c r="G331" s="67"/>
      <c r="H331" s="67"/>
      <c r="I331" s="68"/>
      <c r="J331" s="68"/>
      <c r="K331" s="68"/>
      <c r="L331" s="68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70"/>
      <c r="Y331" s="70"/>
      <c r="Z331" s="71"/>
      <c r="AA331" s="72"/>
      <c r="AB331" s="72"/>
      <c r="AC331" s="72"/>
      <c r="AD331" s="72"/>
      <c r="AE331" s="72"/>
      <c r="AF331" s="72"/>
    </row>
    <row r="332" spans="2:32">
      <c r="B332" s="65"/>
      <c r="C332" s="73"/>
      <c r="D332" s="73"/>
      <c r="E332" s="73"/>
      <c r="F332" s="73"/>
      <c r="G332" s="67"/>
      <c r="H332" s="67"/>
      <c r="I332" s="68"/>
      <c r="J332" s="68"/>
      <c r="K332" s="68"/>
      <c r="L332" s="68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70"/>
      <c r="Y332" s="70"/>
      <c r="Z332" s="71"/>
      <c r="AA332" s="72"/>
      <c r="AB332" s="72"/>
      <c r="AC332" s="72"/>
      <c r="AD332" s="72"/>
      <c r="AE332" s="72"/>
      <c r="AF332" s="72"/>
    </row>
    <row r="333" spans="2:32">
      <c r="B333" s="65"/>
      <c r="C333" s="73"/>
      <c r="D333" s="73"/>
      <c r="E333" s="73"/>
      <c r="F333" s="73"/>
      <c r="G333" s="67"/>
      <c r="H333" s="67"/>
      <c r="I333" s="68"/>
      <c r="J333" s="68"/>
      <c r="K333" s="68"/>
      <c r="L333" s="68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70"/>
      <c r="Y333" s="70"/>
      <c r="Z333" s="71"/>
      <c r="AA333" s="72"/>
      <c r="AB333" s="72"/>
      <c r="AC333" s="72"/>
      <c r="AD333" s="72"/>
      <c r="AE333" s="72"/>
      <c r="AF333" s="72"/>
    </row>
    <row r="334" spans="2:32">
      <c r="B334" s="65"/>
      <c r="C334" s="73"/>
      <c r="D334" s="73"/>
      <c r="E334" s="73"/>
      <c r="F334" s="73"/>
      <c r="G334" s="67"/>
      <c r="H334" s="67"/>
      <c r="I334" s="68"/>
      <c r="J334" s="68"/>
      <c r="K334" s="68"/>
      <c r="L334" s="68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70"/>
      <c r="Y334" s="70"/>
      <c r="Z334" s="71"/>
      <c r="AA334" s="72"/>
      <c r="AB334" s="72"/>
      <c r="AC334" s="72"/>
      <c r="AD334" s="72"/>
      <c r="AE334" s="72"/>
      <c r="AF334" s="72"/>
    </row>
    <row r="335" spans="2:32">
      <c r="B335" s="65"/>
      <c r="C335" s="73"/>
      <c r="D335" s="73"/>
      <c r="E335" s="73"/>
      <c r="F335" s="73"/>
      <c r="G335" s="67"/>
      <c r="H335" s="67"/>
      <c r="I335" s="68"/>
      <c r="J335" s="68"/>
      <c r="K335" s="68"/>
      <c r="L335" s="68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70"/>
      <c r="Y335" s="70"/>
      <c r="Z335" s="71"/>
      <c r="AA335" s="72"/>
      <c r="AB335" s="72"/>
      <c r="AC335" s="72"/>
      <c r="AD335" s="72"/>
      <c r="AE335" s="72"/>
      <c r="AF335" s="72"/>
    </row>
    <row r="336" spans="2:32">
      <c r="B336" s="65"/>
      <c r="C336" s="73"/>
      <c r="D336" s="73"/>
      <c r="E336" s="73"/>
      <c r="F336" s="73"/>
      <c r="G336" s="67"/>
      <c r="H336" s="67"/>
      <c r="I336" s="68"/>
      <c r="J336" s="68"/>
      <c r="K336" s="68"/>
      <c r="L336" s="68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70"/>
      <c r="Y336" s="70"/>
      <c r="Z336" s="71"/>
      <c r="AA336" s="72"/>
      <c r="AB336" s="72"/>
      <c r="AC336" s="72"/>
      <c r="AD336" s="72"/>
      <c r="AE336" s="72"/>
      <c r="AF336" s="72"/>
    </row>
    <row r="337" spans="2:32">
      <c r="B337" s="65"/>
      <c r="C337" s="73"/>
      <c r="D337" s="73"/>
      <c r="E337" s="73"/>
      <c r="F337" s="73"/>
      <c r="G337" s="67"/>
      <c r="H337" s="67"/>
      <c r="I337" s="68"/>
      <c r="J337" s="68"/>
      <c r="K337" s="68"/>
      <c r="L337" s="68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70"/>
      <c r="Y337" s="70"/>
      <c r="Z337" s="71"/>
      <c r="AA337" s="72"/>
      <c r="AB337" s="72"/>
      <c r="AC337" s="72"/>
      <c r="AD337" s="72"/>
      <c r="AE337" s="72"/>
      <c r="AF337" s="72"/>
    </row>
    <row r="338" spans="2:32">
      <c r="B338" s="65"/>
      <c r="C338" s="73"/>
      <c r="D338" s="73"/>
      <c r="E338" s="73"/>
      <c r="F338" s="73"/>
      <c r="G338" s="67"/>
      <c r="H338" s="67"/>
      <c r="I338" s="68"/>
      <c r="J338" s="68"/>
      <c r="K338" s="68"/>
      <c r="L338" s="68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70"/>
      <c r="Y338" s="70"/>
      <c r="Z338" s="71"/>
      <c r="AA338" s="72"/>
      <c r="AB338" s="72"/>
      <c r="AC338" s="72"/>
      <c r="AD338" s="72"/>
      <c r="AE338" s="72"/>
      <c r="AF338" s="72"/>
    </row>
    <row r="339" spans="2:32">
      <c r="B339" s="65"/>
      <c r="C339" s="73"/>
      <c r="D339" s="73"/>
      <c r="E339" s="73"/>
      <c r="F339" s="73"/>
      <c r="G339" s="67"/>
      <c r="H339" s="67"/>
      <c r="I339" s="68"/>
      <c r="J339" s="68"/>
      <c r="K339" s="68"/>
      <c r="L339" s="68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70"/>
      <c r="Y339" s="70"/>
      <c r="Z339" s="71"/>
      <c r="AA339" s="72"/>
      <c r="AB339" s="72"/>
      <c r="AC339" s="72"/>
      <c r="AD339" s="72"/>
      <c r="AE339" s="72"/>
      <c r="AF339" s="72"/>
    </row>
    <row r="340" spans="2:32">
      <c r="B340" s="70"/>
      <c r="C340" s="74"/>
      <c r="D340" s="74"/>
      <c r="E340" s="74"/>
      <c r="F340" s="74"/>
      <c r="G340" s="67"/>
      <c r="H340" s="67"/>
      <c r="I340" s="74"/>
      <c r="J340" s="74"/>
      <c r="K340" s="74"/>
      <c r="L340" s="74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70"/>
      <c r="Y340" s="70"/>
      <c r="Z340" s="71"/>
      <c r="AA340" s="75"/>
      <c r="AB340" s="76"/>
      <c r="AC340" s="76"/>
      <c r="AD340" s="76"/>
      <c r="AE340" s="76"/>
      <c r="AF340" s="75"/>
    </row>
    <row r="341" spans="2:32">
      <c r="B341" s="77"/>
      <c r="C341" s="77"/>
      <c r="D341" s="77"/>
      <c r="E341" s="78"/>
      <c r="F341" s="78"/>
      <c r="G341" s="78"/>
      <c r="H341" s="79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80"/>
      <c r="X341" s="81"/>
      <c r="Y341" s="81"/>
      <c r="Z341" s="71"/>
      <c r="AA341" s="75"/>
      <c r="AB341" s="76"/>
      <c r="AC341" s="76"/>
      <c r="AD341" s="76"/>
      <c r="AE341" s="76"/>
      <c r="AF341" s="75"/>
    </row>
    <row r="342" spans="2:32">
      <c r="B342" s="89"/>
      <c r="C342" s="89"/>
      <c r="D342" s="100"/>
      <c r="E342" s="89"/>
      <c r="F342" s="89"/>
      <c r="G342" s="89"/>
      <c r="H342" s="83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3"/>
      <c r="Y342" s="83"/>
      <c r="Z342" s="101"/>
      <c r="AA342" s="75"/>
      <c r="AB342" s="84"/>
      <c r="AC342" s="84"/>
      <c r="AD342" s="85"/>
      <c r="AE342" s="85"/>
      <c r="AF342" s="75"/>
    </row>
    <row r="343" spans="2:32" ht="15.75"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8"/>
      <c r="Z343" s="135"/>
      <c r="AA343" s="16"/>
      <c r="AB343" s="39"/>
      <c r="AC343" s="39"/>
      <c r="AD343" s="62"/>
      <c r="AE343" s="62"/>
      <c r="AF343" s="16"/>
    </row>
    <row r="344" spans="2:32">
      <c r="B344" s="125"/>
      <c r="C344" s="125"/>
      <c r="D344" s="113"/>
      <c r="E344" s="125"/>
      <c r="F344" s="125"/>
      <c r="G344" s="125"/>
      <c r="H344" s="10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0"/>
      <c r="Y344" s="10"/>
      <c r="Z344" s="135"/>
      <c r="AA344" s="16"/>
      <c r="AB344" s="39"/>
      <c r="AC344" s="39"/>
      <c r="AD344" s="62"/>
      <c r="AE344" s="62"/>
      <c r="AF344" s="16"/>
    </row>
    <row r="345" spans="2:32">
      <c r="B345" s="113"/>
      <c r="C345" s="113"/>
      <c r="D345" s="113"/>
      <c r="E345" s="113"/>
      <c r="F345" s="113"/>
      <c r="G345" s="16"/>
      <c r="H345" s="16"/>
      <c r="I345" s="113"/>
      <c r="J345" s="113"/>
      <c r="K345" s="113"/>
      <c r="L345" s="113"/>
      <c r="M345" s="113"/>
      <c r="N345" s="113"/>
      <c r="O345" s="113"/>
      <c r="P345" s="113"/>
      <c r="Q345" s="113"/>
      <c r="R345" s="16"/>
      <c r="S345" s="16"/>
      <c r="T345" s="16"/>
      <c r="U345" s="16"/>
      <c r="V345" s="16"/>
      <c r="W345" s="16"/>
      <c r="X345" s="16"/>
      <c r="Y345" s="16"/>
      <c r="Z345" s="135"/>
      <c r="AA345" s="16"/>
    </row>
    <row r="346" spans="2:32" ht="13.5" customHeight="1">
      <c r="B346" s="127"/>
      <c r="C346" s="127"/>
      <c r="D346" s="127"/>
      <c r="E346" s="127"/>
      <c r="F346" s="127"/>
      <c r="G346" s="127"/>
      <c r="H346" s="127"/>
      <c r="I346" s="159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59"/>
      <c r="Z346" s="151"/>
      <c r="AA346" s="16"/>
    </row>
    <row r="347" spans="2:32" ht="12.75" customHeight="1">
      <c r="B347" s="139"/>
      <c r="C347" s="139"/>
      <c r="D347" s="139"/>
      <c r="E347" s="139"/>
      <c r="F347" s="139"/>
      <c r="G347" s="139"/>
      <c r="H347" s="139"/>
      <c r="I347" s="114"/>
      <c r="J347" s="152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60"/>
      <c r="Z347" s="151"/>
      <c r="AA347" s="16"/>
    </row>
    <row r="348" spans="2:32" ht="13.5" customHeight="1">
      <c r="B348" s="140"/>
      <c r="C348" s="140"/>
      <c r="D348" s="140"/>
      <c r="E348" s="141"/>
      <c r="F348" s="141"/>
      <c r="G348" s="141"/>
      <c r="H348" s="141"/>
      <c r="I348" s="114"/>
      <c r="J348" s="152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61"/>
      <c r="Z348" s="151"/>
      <c r="AA348" s="16"/>
    </row>
    <row r="349" spans="2:32" ht="13.5" customHeight="1">
      <c r="B349" s="140"/>
      <c r="C349" s="140"/>
      <c r="D349" s="140"/>
      <c r="E349" s="141"/>
      <c r="F349" s="141"/>
      <c r="G349" s="141"/>
      <c r="H349" s="141"/>
      <c r="I349" s="152"/>
      <c r="J349" s="152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61"/>
      <c r="Z349" s="151"/>
      <c r="AA349" s="16"/>
    </row>
    <row r="350" spans="2:32">
      <c r="B350" s="140"/>
      <c r="C350" s="140"/>
      <c r="D350" s="140"/>
      <c r="E350" s="141"/>
      <c r="F350" s="141"/>
      <c r="G350" s="141"/>
      <c r="H350" s="141"/>
      <c r="I350" s="113"/>
      <c r="J350" s="113"/>
      <c r="K350" s="113"/>
      <c r="L350" s="113"/>
      <c r="M350" s="113"/>
      <c r="N350" s="113"/>
      <c r="O350" s="113"/>
      <c r="P350" s="113"/>
      <c r="Q350" s="113"/>
      <c r="R350" s="16"/>
      <c r="S350" s="16"/>
      <c r="T350" s="16"/>
      <c r="U350" s="16"/>
      <c r="V350" s="16"/>
      <c r="W350" s="16"/>
      <c r="X350" s="16"/>
      <c r="Y350" s="16"/>
      <c r="Z350" s="135"/>
      <c r="AA350" s="16"/>
    </row>
    <row r="351" spans="2:32">
      <c r="B351" s="140"/>
      <c r="C351" s="140"/>
      <c r="D351" s="140"/>
      <c r="E351" s="141"/>
      <c r="F351" s="141"/>
      <c r="G351" s="141"/>
      <c r="H351" s="141"/>
      <c r="I351" s="113"/>
      <c r="J351" s="113"/>
      <c r="K351" s="113"/>
      <c r="L351" s="113"/>
      <c r="M351" s="113"/>
      <c r="N351" s="113"/>
      <c r="O351" s="113"/>
      <c r="P351" s="113"/>
      <c r="Q351" s="113"/>
      <c r="R351" s="16"/>
      <c r="S351" s="16"/>
      <c r="T351" s="16"/>
      <c r="U351" s="16"/>
      <c r="V351" s="16"/>
      <c r="W351" s="16"/>
      <c r="X351" s="16"/>
      <c r="Y351" s="16"/>
      <c r="Z351" s="135"/>
      <c r="AA351" s="16"/>
    </row>
    <row r="352" spans="2:32">
      <c r="B352" s="113"/>
      <c r="C352" s="113"/>
      <c r="D352" s="113"/>
      <c r="E352" s="113"/>
      <c r="F352" s="113"/>
      <c r="G352" s="16"/>
      <c r="H352" s="16"/>
      <c r="I352" s="113"/>
      <c r="J352" s="113"/>
      <c r="K352" s="113"/>
      <c r="L352" s="113"/>
      <c r="M352" s="113"/>
      <c r="N352" s="113"/>
      <c r="O352" s="113"/>
      <c r="P352" s="113"/>
      <c r="Q352" s="113"/>
      <c r="R352" s="16"/>
      <c r="S352" s="16"/>
      <c r="T352" s="16"/>
      <c r="U352" s="16"/>
      <c r="V352" s="16"/>
      <c r="W352" s="16"/>
      <c r="X352" s="16"/>
      <c r="Y352" s="16"/>
      <c r="Z352" s="135"/>
      <c r="AA352" s="16"/>
    </row>
    <row r="353" spans="2:27" s="45" customFormat="1"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25"/>
      <c r="Z353" s="163"/>
      <c r="AA353" s="164"/>
    </row>
    <row r="354" spans="2:27" s="45" customFormat="1">
      <c r="B354" s="125"/>
      <c r="C354" s="125"/>
      <c r="D354" s="125"/>
      <c r="E354" s="125"/>
      <c r="F354" s="125"/>
      <c r="G354" s="164"/>
      <c r="H354" s="164"/>
      <c r="I354" s="125"/>
      <c r="J354" s="125"/>
      <c r="K354" s="125"/>
      <c r="L354" s="125"/>
      <c r="M354" s="125"/>
      <c r="N354" s="125"/>
      <c r="O354" s="125"/>
      <c r="P354" s="125"/>
      <c r="Q354" s="125"/>
      <c r="R354" s="164"/>
      <c r="S354" s="164"/>
      <c r="T354" s="164"/>
      <c r="U354" s="164"/>
      <c r="V354" s="164"/>
      <c r="W354" s="164"/>
      <c r="X354" s="164"/>
      <c r="Y354" s="164"/>
      <c r="Z354" s="163"/>
      <c r="AA354" s="164"/>
    </row>
    <row r="355" spans="2:27" s="45" customFormat="1">
      <c r="B355" s="125"/>
      <c r="C355" s="125"/>
      <c r="D355" s="165"/>
      <c r="E355" s="165"/>
      <c r="F355" s="166"/>
      <c r="G355" s="164"/>
      <c r="H355" s="164"/>
      <c r="I355" s="125"/>
      <c r="J355" s="125"/>
      <c r="K355" s="125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8"/>
      <c r="Z355" s="163"/>
      <c r="AA355" s="164"/>
    </row>
    <row r="356" spans="2:27" s="45" customFormat="1">
      <c r="B356" s="125"/>
      <c r="C356" s="125"/>
      <c r="D356" s="125"/>
      <c r="E356" s="125"/>
      <c r="F356" s="125"/>
      <c r="G356" s="164"/>
      <c r="H356" s="164"/>
      <c r="I356" s="125"/>
      <c r="J356" s="125"/>
      <c r="K356" s="125"/>
      <c r="L356" s="125"/>
      <c r="M356" s="125"/>
      <c r="N356" s="125"/>
      <c r="O356" s="125"/>
      <c r="P356" s="125"/>
      <c r="Q356" s="125"/>
      <c r="R356" s="164"/>
      <c r="S356" s="164"/>
      <c r="T356" s="164"/>
      <c r="U356" s="164"/>
      <c r="V356" s="164"/>
      <c r="W356" s="164"/>
      <c r="X356" s="164"/>
      <c r="Y356" s="164"/>
      <c r="Z356" s="163"/>
      <c r="AA356" s="164"/>
    </row>
    <row r="357" spans="2:27" s="45" customFormat="1">
      <c r="B357" s="125"/>
      <c r="C357" s="125"/>
      <c r="D357" s="125"/>
      <c r="E357" s="125"/>
      <c r="F357" s="125"/>
      <c r="G357" s="164"/>
      <c r="H357" s="164"/>
      <c r="I357" s="125"/>
      <c r="J357" s="125"/>
      <c r="K357" s="125"/>
      <c r="L357" s="125"/>
      <c r="M357" s="125"/>
      <c r="N357" s="125"/>
      <c r="O357" s="125"/>
      <c r="P357" s="125"/>
      <c r="Q357" s="125"/>
      <c r="R357" s="164"/>
      <c r="S357" s="164"/>
      <c r="T357" s="164"/>
      <c r="U357" s="164"/>
      <c r="V357" s="164"/>
      <c r="W357" s="164"/>
      <c r="X357" s="164"/>
      <c r="Y357" s="164"/>
      <c r="Z357" s="163"/>
      <c r="AA357" s="164"/>
    </row>
    <row r="358" spans="2:27" s="45" customFormat="1">
      <c r="B358" s="125"/>
      <c r="C358" s="125"/>
      <c r="D358" s="169"/>
      <c r="E358" s="170"/>
      <c r="F358" s="170"/>
      <c r="G358" s="164"/>
      <c r="H358" s="164"/>
      <c r="I358" s="125"/>
      <c r="J358" s="125"/>
      <c r="K358" s="125"/>
      <c r="L358" s="125"/>
      <c r="M358" s="125"/>
      <c r="N358" s="125"/>
      <c r="O358" s="125"/>
      <c r="P358" s="125"/>
      <c r="Q358" s="125"/>
      <c r="R358" s="164"/>
      <c r="S358" s="164"/>
      <c r="T358" s="164"/>
      <c r="U358" s="164"/>
      <c r="V358" s="164"/>
      <c r="W358" s="164"/>
      <c r="X358" s="164"/>
      <c r="Y358" s="164"/>
      <c r="Z358" s="163"/>
      <c r="AA358" s="164"/>
    </row>
    <row r="359" spans="2:27" s="45" customFormat="1">
      <c r="B359" s="125"/>
      <c r="C359" s="125"/>
      <c r="D359" s="125"/>
      <c r="E359" s="125"/>
      <c r="F359" s="125"/>
      <c r="G359" s="164"/>
      <c r="H359" s="164"/>
      <c r="I359" s="125"/>
      <c r="J359" s="125"/>
      <c r="K359" s="125"/>
      <c r="L359" s="125"/>
      <c r="M359" s="125"/>
      <c r="N359" s="125"/>
      <c r="O359" s="125"/>
      <c r="P359" s="125"/>
      <c r="Q359" s="125"/>
      <c r="R359" s="164"/>
      <c r="S359" s="164"/>
      <c r="T359" s="164"/>
      <c r="U359" s="164"/>
      <c r="V359" s="164"/>
      <c r="W359" s="164"/>
      <c r="X359" s="164"/>
      <c r="Y359" s="164"/>
      <c r="Z359" s="163"/>
      <c r="AA359" s="164"/>
    </row>
    <row r="360" spans="2:27" s="45" customFormat="1">
      <c r="B360" s="3"/>
      <c r="C360" s="3"/>
      <c r="D360" s="3"/>
      <c r="E360" s="3"/>
      <c r="F360" s="3"/>
      <c r="G360" s="46"/>
      <c r="I360" s="3"/>
      <c r="J360" s="3"/>
      <c r="K360" s="3"/>
      <c r="L360" s="3"/>
      <c r="M360" s="3"/>
      <c r="N360" s="3"/>
      <c r="O360" s="3"/>
      <c r="P360" s="3"/>
      <c r="Q360" s="3"/>
      <c r="V360" s="46"/>
      <c r="W360" s="46"/>
      <c r="Z360" s="44"/>
    </row>
    <row r="361" spans="2:27" s="45" customFormat="1">
      <c r="B361" s="3"/>
      <c r="C361" s="3"/>
      <c r="D361" s="3"/>
      <c r="E361" s="3"/>
      <c r="F361" s="3"/>
      <c r="G361" s="46"/>
      <c r="I361" s="3"/>
      <c r="J361" s="3"/>
      <c r="K361" s="3"/>
      <c r="L361" s="3"/>
      <c r="M361" s="3"/>
      <c r="N361" s="3"/>
      <c r="O361" s="3"/>
      <c r="P361" s="3"/>
      <c r="Q361" s="3"/>
      <c r="V361" s="46"/>
      <c r="W361" s="46"/>
      <c r="Z361" s="44"/>
    </row>
  </sheetData>
  <sheetProtection formatRows="0" insertColumns="0"/>
  <mergeCells count="65">
    <mergeCell ref="AA26:AF28"/>
    <mergeCell ref="AA33:AB33"/>
    <mergeCell ref="AD20:AF20"/>
    <mergeCell ref="AF33:AF35"/>
    <mergeCell ref="AA32:AF32"/>
    <mergeCell ref="AA34:AB34"/>
    <mergeCell ref="AA35:AB35"/>
    <mergeCell ref="AC33:AE33"/>
    <mergeCell ref="AC34:AE34"/>
    <mergeCell ref="AC35:AE35"/>
    <mergeCell ref="B5:X5"/>
    <mergeCell ref="AA21:AC21"/>
    <mergeCell ref="AA22:AC22"/>
    <mergeCell ref="AD21:AF21"/>
    <mergeCell ref="AD22:AF22"/>
    <mergeCell ref="AA20:AC20"/>
    <mergeCell ref="AA17:AF17"/>
    <mergeCell ref="AA18:AC18"/>
    <mergeCell ref="AD19:AF19"/>
    <mergeCell ref="AD18:AF18"/>
    <mergeCell ref="AA19:AC19"/>
    <mergeCell ref="B12:B13"/>
    <mergeCell ref="B9:X9"/>
    <mergeCell ref="B7:X7"/>
    <mergeCell ref="B8:X8"/>
    <mergeCell ref="Y12:Y13"/>
    <mergeCell ref="B87:X87"/>
    <mergeCell ref="C89:X89"/>
    <mergeCell ref="C90:E90"/>
    <mergeCell ref="I90:K90"/>
    <mergeCell ref="L90:X90"/>
    <mergeCell ref="B88:Y88"/>
    <mergeCell ref="B85:D85"/>
    <mergeCell ref="C10:X10"/>
    <mergeCell ref="R13:V13"/>
    <mergeCell ref="M13:Q13"/>
    <mergeCell ref="C12:H12"/>
    <mergeCell ref="I12:X12"/>
    <mergeCell ref="C91:X91"/>
    <mergeCell ref="C93:X93"/>
    <mergeCell ref="C94:X94"/>
    <mergeCell ref="C95:X95"/>
    <mergeCell ref="C96:X96"/>
    <mergeCell ref="C97:X97"/>
    <mergeCell ref="C98:X98"/>
    <mergeCell ref="C99:X99"/>
    <mergeCell ref="C100:X100"/>
    <mergeCell ref="C101:X101"/>
    <mergeCell ref="C102:X102"/>
    <mergeCell ref="C104:X104"/>
    <mergeCell ref="C105:X105"/>
    <mergeCell ref="C111:X111"/>
    <mergeCell ref="D112:E112"/>
    <mergeCell ref="L112:X112"/>
    <mergeCell ref="C106:X106"/>
    <mergeCell ref="C103:X103"/>
    <mergeCell ref="C107:X107"/>
    <mergeCell ref="C108:X108"/>
    <mergeCell ref="C109:X109"/>
    <mergeCell ref="B1:C1"/>
    <mergeCell ref="A2:C2"/>
    <mergeCell ref="A3:C3"/>
    <mergeCell ref="H1:X1"/>
    <mergeCell ref="H2:X2"/>
    <mergeCell ref="H3:X3"/>
  </mergeCells>
  <phoneticPr fontId="0" type="noConversion"/>
  <pageMargins left="0.17" right="0.24" top="0.39" bottom="0.17" header="0.24" footer="0.27"/>
  <pageSetup paperSize="9" scale="21" orientation="portrait" horizont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workbookViewId="0">
      <selection activeCell="AF29" sqref="AF29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72"/>
      <c r="C1" s="172"/>
      <c r="D1" s="172"/>
      <c r="E1" s="172"/>
      <c r="F1" s="172"/>
      <c r="G1" s="2"/>
      <c r="I1" s="172"/>
      <c r="J1" s="172"/>
      <c r="K1" s="172"/>
      <c r="L1" s="172"/>
      <c r="M1" s="172"/>
      <c r="N1" s="172"/>
      <c r="O1" s="172"/>
      <c r="P1" s="172"/>
      <c r="Q1" s="172"/>
      <c r="V1" s="2"/>
      <c r="W1" s="2"/>
      <c r="Z1" s="18"/>
    </row>
    <row r="2" spans="2:32" ht="13.5" thickBot="1">
      <c r="B2" s="444" t="s">
        <v>19</v>
      </c>
      <c r="C2" s="444"/>
      <c r="D2" s="444"/>
      <c r="E2" s="444"/>
      <c r="F2" s="444"/>
      <c r="G2" s="444"/>
      <c r="H2" s="444"/>
      <c r="I2" s="17"/>
      <c r="J2" s="17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3.5" thickBot="1">
      <c r="B4" s="420" t="s">
        <v>27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146"/>
      <c r="Z4" s="18"/>
    </row>
    <row r="5" spans="2:32" ht="8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8"/>
    </row>
    <row r="6" spans="2:32">
      <c r="B6" s="445" t="s">
        <v>44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218"/>
      <c r="Z6" s="18"/>
    </row>
    <row r="7" spans="2:32">
      <c r="B7" s="445" t="s">
        <v>45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218"/>
      <c r="Z7" s="18"/>
    </row>
    <row r="8" spans="2:32" ht="9" customHeight="1" thickBot="1">
      <c r="B8" s="172"/>
      <c r="C8" s="172"/>
      <c r="D8" s="172"/>
      <c r="E8" s="172"/>
      <c r="F8" s="172"/>
      <c r="G8" s="2"/>
      <c r="I8" s="172"/>
      <c r="J8" s="172"/>
      <c r="K8" s="172"/>
      <c r="L8" s="172"/>
      <c r="M8" s="172"/>
      <c r="N8" s="172"/>
      <c r="O8" s="172"/>
      <c r="P8" s="172"/>
      <c r="Q8" s="172"/>
      <c r="V8" s="2"/>
      <c r="W8" s="2"/>
      <c r="Z8" s="18"/>
    </row>
    <row r="9" spans="2:32" ht="13.5" thickBot="1">
      <c r="B9" s="416" t="s">
        <v>5</v>
      </c>
      <c r="C9" s="447" t="s">
        <v>2</v>
      </c>
      <c r="D9" s="448"/>
      <c r="E9" s="448"/>
      <c r="F9" s="448"/>
      <c r="G9" s="448"/>
      <c r="H9" s="449"/>
      <c r="I9" s="447" t="s">
        <v>4</v>
      </c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9"/>
      <c r="Y9" s="467" t="s">
        <v>40</v>
      </c>
      <c r="Z9" s="21"/>
      <c r="AA9" s="450" t="s">
        <v>26</v>
      </c>
      <c r="AB9" s="451"/>
      <c r="AC9" s="451"/>
      <c r="AD9" s="451"/>
      <c r="AE9" s="451"/>
      <c r="AF9" s="452"/>
    </row>
    <row r="10" spans="2:32" ht="39" thickBot="1">
      <c r="B10" s="446"/>
      <c r="C10" s="263" t="s">
        <v>0</v>
      </c>
      <c r="D10" s="264" t="s">
        <v>1</v>
      </c>
      <c r="E10" s="265" t="s">
        <v>6</v>
      </c>
      <c r="F10" s="147" t="s">
        <v>17</v>
      </c>
      <c r="G10" s="11"/>
      <c r="H10" s="266" t="s">
        <v>3</v>
      </c>
      <c r="I10" s="267" t="s">
        <v>0</v>
      </c>
      <c r="J10" s="268" t="s">
        <v>0</v>
      </c>
      <c r="K10" s="268" t="s">
        <v>1</v>
      </c>
      <c r="L10" s="268" t="s">
        <v>1</v>
      </c>
      <c r="M10" s="459" t="s">
        <v>24</v>
      </c>
      <c r="N10" s="460"/>
      <c r="O10" s="460"/>
      <c r="P10" s="460"/>
      <c r="Q10" s="461"/>
      <c r="R10" s="459" t="s">
        <v>25</v>
      </c>
      <c r="S10" s="460"/>
      <c r="T10" s="460"/>
      <c r="U10" s="460"/>
      <c r="V10" s="461"/>
      <c r="W10" s="269" t="s">
        <v>37</v>
      </c>
      <c r="X10" s="270" t="s">
        <v>38</v>
      </c>
      <c r="Y10" s="468"/>
      <c r="Z10" s="21"/>
      <c r="AA10" s="453"/>
      <c r="AB10" s="454"/>
      <c r="AC10" s="454"/>
      <c r="AD10" s="454"/>
      <c r="AE10" s="454"/>
      <c r="AF10" s="455"/>
    </row>
    <row r="11" spans="2:32">
      <c r="B11" s="174">
        <v>1</v>
      </c>
      <c r="C11" s="175">
        <v>2510</v>
      </c>
      <c r="D11" s="176">
        <v>600</v>
      </c>
      <c r="E11" s="177">
        <v>1</v>
      </c>
      <c r="F11" s="178"/>
      <c r="G11" s="54">
        <v>1.506</v>
      </c>
      <c r="H11" s="230">
        <v>1.506</v>
      </c>
      <c r="I11" s="225">
        <v>1</v>
      </c>
      <c r="J11" s="179"/>
      <c r="K11" s="179" t="s">
        <v>10</v>
      </c>
      <c r="L11" s="234"/>
      <c r="M11" s="50">
        <v>2.5099999999999998</v>
      </c>
      <c r="N11" s="50">
        <v>0</v>
      </c>
      <c r="O11" s="50">
        <v>0.6</v>
      </c>
      <c r="P11" s="50">
        <v>0</v>
      </c>
      <c r="Q11" s="50">
        <v>3.11</v>
      </c>
      <c r="R11" s="50">
        <v>2.5750000000000002</v>
      </c>
      <c r="S11" s="48">
        <v>0</v>
      </c>
      <c r="T11" s="48">
        <v>0.66500000000000004</v>
      </c>
      <c r="U11" s="48">
        <v>0</v>
      </c>
      <c r="V11" s="48">
        <v>3.24</v>
      </c>
      <c r="W11" s="25">
        <v>3.11</v>
      </c>
      <c r="X11" s="148">
        <v>3.24</v>
      </c>
      <c r="Y11" s="224" t="s">
        <v>42</v>
      </c>
      <c r="Z11" s="180"/>
      <c r="AA11" s="453"/>
      <c r="AB11" s="454"/>
      <c r="AC11" s="454"/>
      <c r="AD11" s="454"/>
      <c r="AE11" s="454"/>
      <c r="AF11" s="455"/>
    </row>
    <row r="12" spans="2:32" ht="13.5" thickBot="1">
      <c r="B12" s="181">
        <v>2</v>
      </c>
      <c r="C12" s="182">
        <v>2160</v>
      </c>
      <c r="D12" s="183">
        <v>460</v>
      </c>
      <c r="E12" s="184">
        <v>1</v>
      </c>
      <c r="F12" s="184"/>
      <c r="G12" s="49">
        <v>0.99360000000000004</v>
      </c>
      <c r="H12" s="231">
        <v>0.99360000000000004</v>
      </c>
      <c r="I12" s="226">
        <v>1</v>
      </c>
      <c r="J12" s="185"/>
      <c r="K12" s="185"/>
      <c r="L12" s="235"/>
      <c r="M12" s="27">
        <v>2.16</v>
      </c>
      <c r="N12" s="27">
        <v>0</v>
      </c>
      <c r="O12" s="27">
        <v>0</v>
      </c>
      <c r="P12" s="27">
        <v>0</v>
      </c>
      <c r="Q12" s="27">
        <v>2.16</v>
      </c>
      <c r="R12" s="27">
        <v>2.2250000000000001</v>
      </c>
      <c r="S12" s="23">
        <v>0</v>
      </c>
      <c r="T12" s="23">
        <v>0</v>
      </c>
      <c r="U12" s="23">
        <v>0</v>
      </c>
      <c r="V12" s="23">
        <v>2.2250000000000001</v>
      </c>
      <c r="W12" s="186">
        <v>2.16</v>
      </c>
      <c r="X12" s="149">
        <v>2.2250000000000001</v>
      </c>
      <c r="Y12" s="40"/>
      <c r="Z12" s="180"/>
      <c r="AA12" s="456"/>
      <c r="AB12" s="457"/>
      <c r="AC12" s="457"/>
      <c r="AD12" s="457"/>
      <c r="AE12" s="457"/>
      <c r="AF12" s="458"/>
    </row>
    <row r="13" spans="2:32" ht="13.5" thickBot="1">
      <c r="B13" s="181">
        <v>3</v>
      </c>
      <c r="C13" s="182">
        <v>1674</v>
      </c>
      <c r="D13" s="183">
        <v>570</v>
      </c>
      <c r="E13" s="184">
        <v>1</v>
      </c>
      <c r="F13" s="184"/>
      <c r="G13" s="49">
        <v>0.95418000000000003</v>
      </c>
      <c r="H13" s="231">
        <v>0.95418000000000003</v>
      </c>
      <c r="I13" s="226">
        <v>1</v>
      </c>
      <c r="J13" s="185"/>
      <c r="K13" s="185"/>
      <c r="L13" s="235"/>
      <c r="M13" s="27">
        <v>1.6739999999999999</v>
      </c>
      <c r="N13" s="27">
        <v>0</v>
      </c>
      <c r="O13" s="27">
        <v>0</v>
      </c>
      <c r="P13" s="27">
        <v>0</v>
      </c>
      <c r="Q13" s="27">
        <v>1.6739999999999999</v>
      </c>
      <c r="R13" s="27">
        <v>1.7390000000000001</v>
      </c>
      <c r="S13" s="23">
        <v>0</v>
      </c>
      <c r="T13" s="23">
        <v>0</v>
      </c>
      <c r="U13" s="23">
        <v>0</v>
      </c>
      <c r="V13" s="23">
        <v>1.7390000000000001</v>
      </c>
      <c r="W13" s="186">
        <v>1.6739999999999999</v>
      </c>
      <c r="X13" s="149">
        <v>1.7390000000000001</v>
      </c>
      <c r="Y13" s="40"/>
      <c r="Z13" s="180"/>
      <c r="AB13" s="4"/>
      <c r="AC13" s="4"/>
      <c r="AD13" s="2"/>
    </row>
    <row r="14" spans="2:32" ht="13.5" thickBot="1">
      <c r="B14" s="187">
        <v>4</v>
      </c>
      <c r="C14" s="182">
        <v>1674</v>
      </c>
      <c r="D14" s="183">
        <v>584</v>
      </c>
      <c r="E14" s="184">
        <v>1</v>
      </c>
      <c r="F14" s="178"/>
      <c r="G14" s="54">
        <v>0.97761600000000004</v>
      </c>
      <c r="H14" s="232">
        <v>0.97761600000000004</v>
      </c>
      <c r="I14" s="226"/>
      <c r="J14" s="185"/>
      <c r="K14" s="185"/>
      <c r="L14" s="235"/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4">
        <v>0</v>
      </c>
      <c r="T14" s="24">
        <v>0</v>
      </c>
      <c r="U14" s="24">
        <v>0</v>
      </c>
      <c r="V14" s="24">
        <v>0</v>
      </c>
      <c r="W14" s="188" t="s">
        <v>28</v>
      </c>
      <c r="X14" s="149" t="s">
        <v>28</v>
      </c>
      <c r="Y14" s="40"/>
      <c r="Z14" s="180"/>
      <c r="AA14" s="447" t="s">
        <v>11</v>
      </c>
      <c r="AB14" s="448"/>
      <c r="AC14" s="448"/>
      <c r="AD14" s="448"/>
      <c r="AE14" s="448"/>
      <c r="AF14" s="449"/>
    </row>
    <row r="15" spans="2:32">
      <c r="B15" s="189">
        <v>5</v>
      </c>
      <c r="C15" s="182">
        <v>1674</v>
      </c>
      <c r="D15" s="183">
        <v>70</v>
      </c>
      <c r="E15" s="184">
        <v>1</v>
      </c>
      <c r="F15" s="184"/>
      <c r="G15" s="49">
        <v>0.11718000000000001</v>
      </c>
      <c r="H15" s="231">
        <v>0.11718000000000001</v>
      </c>
      <c r="I15" s="226" t="s">
        <v>10</v>
      </c>
      <c r="J15" s="185"/>
      <c r="K15" s="185"/>
      <c r="L15" s="235"/>
      <c r="M15" s="27">
        <v>1.6739999999999999</v>
      </c>
      <c r="N15" s="27">
        <v>0</v>
      </c>
      <c r="O15" s="27">
        <v>0</v>
      </c>
      <c r="P15" s="27">
        <v>0</v>
      </c>
      <c r="Q15" s="27">
        <v>1.6739999999999999</v>
      </c>
      <c r="R15" s="27">
        <v>1.7390000000000001</v>
      </c>
      <c r="S15" s="23">
        <v>0</v>
      </c>
      <c r="T15" s="23">
        <v>0</v>
      </c>
      <c r="U15" s="23">
        <v>0</v>
      </c>
      <c r="V15" s="23">
        <v>1.7390000000000001</v>
      </c>
      <c r="W15" s="186">
        <v>1.6739999999999999</v>
      </c>
      <c r="X15" s="149">
        <v>1.7390000000000001</v>
      </c>
      <c r="Y15" s="40"/>
      <c r="Z15" s="180"/>
      <c r="AA15" s="462" t="s">
        <v>12</v>
      </c>
      <c r="AB15" s="463"/>
      <c r="AC15" s="464"/>
      <c r="AD15" s="465" t="s">
        <v>13</v>
      </c>
      <c r="AE15" s="463"/>
      <c r="AF15" s="466"/>
    </row>
    <row r="16" spans="2:32">
      <c r="B16" s="189">
        <v>6</v>
      </c>
      <c r="C16" s="182">
        <v>1674</v>
      </c>
      <c r="D16" s="183">
        <v>60</v>
      </c>
      <c r="E16" s="184">
        <v>1</v>
      </c>
      <c r="F16" s="178"/>
      <c r="G16" s="54">
        <v>0.10044</v>
      </c>
      <c r="H16" s="232">
        <v>0.10044</v>
      </c>
      <c r="I16" s="226" t="s">
        <v>10</v>
      </c>
      <c r="J16" s="185"/>
      <c r="K16" s="185"/>
      <c r="L16" s="235"/>
      <c r="M16" s="26">
        <v>1.6739999999999999</v>
      </c>
      <c r="N16" s="26">
        <v>0</v>
      </c>
      <c r="O16" s="26">
        <v>0</v>
      </c>
      <c r="P16" s="26">
        <v>0</v>
      </c>
      <c r="Q16" s="26">
        <v>1.6739999999999999</v>
      </c>
      <c r="R16" s="26">
        <v>1.7390000000000001</v>
      </c>
      <c r="S16" s="24">
        <v>0</v>
      </c>
      <c r="T16" s="24">
        <v>0</v>
      </c>
      <c r="U16" s="24">
        <v>0</v>
      </c>
      <c r="V16" s="24">
        <v>1.7390000000000001</v>
      </c>
      <c r="W16" s="188">
        <v>1.6739999999999999</v>
      </c>
      <c r="X16" s="149">
        <v>1.7390000000000001</v>
      </c>
      <c r="Y16" s="40"/>
      <c r="Z16" s="180"/>
      <c r="AA16" s="469" t="s">
        <v>15</v>
      </c>
      <c r="AB16" s="470"/>
      <c r="AC16" s="471"/>
      <c r="AD16" s="472" t="s">
        <v>10</v>
      </c>
      <c r="AE16" s="473"/>
      <c r="AF16" s="474"/>
    </row>
    <row r="17" spans="1:32">
      <c r="B17" s="189">
        <v>7</v>
      </c>
      <c r="C17" s="184">
        <v>1674</v>
      </c>
      <c r="D17" s="183">
        <v>485</v>
      </c>
      <c r="E17" s="184">
        <v>1</v>
      </c>
      <c r="F17" s="184"/>
      <c r="G17" s="49">
        <v>0.81189</v>
      </c>
      <c r="H17" s="231">
        <v>0.81189</v>
      </c>
      <c r="I17" s="226">
        <v>1</v>
      </c>
      <c r="J17" s="185"/>
      <c r="K17" s="185"/>
      <c r="L17" s="235"/>
      <c r="M17" s="27">
        <v>1.6739999999999999</v>
      </c>
      <c r="N17" s="27">
        <v>0</v>
      </c>
      <c r="O17" s="27">
        <v>0</v>
      </c>
      <c r="P17" s="27">
        <v>0</v>
      </c>
      <c r="Q17" s="27">
        <v>1.6739999999999999</v>
      </c>
      <c r="R17" s="27">
        <v>1.7390000000000001</v>
      </c>
      <c r="S17" s="23">
        <v>0</v>
      </c>
      <c r="T17" s="23">
        <v>0</v>
      </c>
      <c r="U17" s="23">
        <v>0</v>
      </c>
      <c r="V17" s="23">
        <v>1.7390000000000001</v>
      </c>
      <c r="W17" s="186">
        <v>1.6739999999999999</v>
      </c>
      <c r="X17" s="149">
        <v>1.7390000000000001</v>
      </c>
      <c r="Y17" s="40"/>
      <c r="Z17" s="180"/>
      <c r="AA17" s="469" t="s">
        <v>31</v>
      </c>
      <c r="AB17" s="470"/>
      <c r="AC17" s="471"/>
      <c r="AD17" s="472">
        <v>1</v>
      </c>
      <c r="AE17" s="473"/>
      <c r="AF17" s="474"/>
    </row>
    <row r="18" spans="1:32">
      <c r="B18" s="189">
        <v>8</v>
      </c>
      <c r="C18" s="184">
        <v>858</v>
      </c>
      <c r="D18" s="183">
        <v>450</v>
      </c>
      <c r="E18" s="184">
        <v>3</v>
      </c>
      <c r="F18" s="184"/>
      <c r="G18" s="49">
        <v>1.1583000000000001</v>
      </c>
      <c r="H18" s="231">
        <v>1.1583000000000001</v>
      </c>
      <c r="I18" s="226">
        <v>1</v>
      </c>
      <c r="J18" s="185"/>
      <c r="K18" s="185"/>
      <c r="L18" s="235"/>
      <c r="M18" s="27">
        <v>2.5739999999999998</v>
      </c>
      <c r="N18" s="27">
        <v>0</v>
      </c>
      <c r="O18" s="27">
        <v>0</v>
      </c>
      <c r="P18" s="27">
        <v>0</v>
      </c>
      <c r="Q18" s="27">
        <v>2.5739999999999998</v>
      </c>
      <c r="R18" s="27">
        <v>2.7690000000000001</v>
      </c>
      <c r="S18" s="23">
        <v>0</v>
      </c>
      <c r="T18" s="23">
        <v>0</v>
      </c>
      <c r="U18" s="23">
        <v>0</v>
      </c>
      <c r="V18" s="23">
        <v>2.7690000000000001</v>
      </c>
      <c r="W18" s="186">
        <v>2.5739999999999998</v>
      </c>
      <c r="X18" s="149">
        <v>2.7690000000000001</v>
      </c>
      <c r="Y18" s="40"/>
      <c r="Z18" s="180"/>
      <c r="AA18" s="475" t="s">
        <v>47</v>
      </c>
      <c r="AB18" s="476"/>
      <c r="AC18" s="477"/>
      <c r="AD18" s="478">
        <v>2</v>
      </c>
      <c r="AE18" s="479"/>
      <c r="AF18" s="480"/>
    </row>
    <row r="19" spans="1:32" ht="13.5" thickBot="1">
      <c r="A19" s="2"/>
      <c r="B19" s="181">
        <v>9</v>
      </c>
      <c r="C19" s="178">
        <v>816</v>
      </c>
      <c r="D19" s="190">
        <v>450</v>
      </c>
      <c r="E19" s="191">
        <v>3</v>
      </c>
      <c r="F19" s="183"/>
      <c r="G19" s="54">
        <v>1.1015999999999999</v>
      </c>
      <c r="H19" s="232">
        <v>1.1015999999999999</v>
      </c>
      <c r="I19" s="226">
        <v>1</v>
      </c>
      <c r="J19" s="185"/>
      <c r="K19" s="185"/>
      <c r="L19" s="235"/>
      <c r="M19" s="26">
        <v>2.448</v>
      </c>
      <c r="N19" s="26">
        <v>0</v>
      </c>
      <c r="O19" s="26">
        <v>0</v>
      </c>
      <c r="P19" s="26">
        <v>0</v>
      </c>
      <c r="Q19" s="26">
        <v>2.448</v>
      </c>
      <c r="R19" s="26">
        <v>2.6429999999999998</v>
      </c>
      <c r="S19" s="24">
        <v>0</v>
      </c>
      <c r="T19" s="24">
        <v>0</v>
      </c>
      <c r="U19" s="24">
        <v>0</v>
      </c>
      <c r="V19" s="24">
        <v>2.6429999999999998</v>
      </c>
      <c r="W19" s="188">
        <v>2.448</v>
      </c>
      <c r="X19" s="149">
        <v>2.6429999999999998</v>
      </c>
      <c r="Y19" s="40"/>
      <c r="Z19" s="192"/>
      <c r="AA19" s="498" t="s">
        <v>16</v>
      </c>
      <c r="AB19" s="499"/>
      <c r="AC19" s="499"/>
      <c r="AD19" s="481" t="s">
        <v>32</v>
      </c>
      <c r="AE19" s="482"/>
      <c r="AF19" s="483"/>
    </row>
    <row r="20" spans="1:32">
      <c r="A20" s="2"/>
      <c r="B20" s="189">
        <v>10</v>
      </c>
      <c r="C20" s="182">
        <v>210</v>
      </c>
      <c r="D20" s="183">
        <v>450</v>
      </c>
      <c r="E20" s="184">
        <v>1</v>
      </c>
      <c r="F20" s="178"/>
      <c r="G20" s="54">
        <v>9.4500000000000001E-2</v>
      </c>
      <c r="H20" s="231">
        <v>9.4500000000000001E-2</v>
      </c>
      <c r="I20" s="226">
        <v>1</v>
      </c>
      <c r="J20" s="185"/>
      <c r="K20" s="185"/>
      <c r="L20" s="235"/>
      <c r="M20" s="27">
        <v>0.21</v>
      </c>
      <c r="N20" s="27">
        <v>0</v>
      </c>
      <c r="O20" s="27">
        <v>0</v>
      </c>
      <c r="P20" s="27">
        <v>0</v>
      </c>
      <c r="Q20" s="27">
        <v>0.21</v>
      </c>
      <c r="R20" s="27">
        <v>0.27500000000000002</v>
      </c>
      <c r="S20" s="23">
        <v>0</v>
      </c>
      <c r="T20" s="23">
        <v>0</v>
      </c>
      <c r="U20" s="23">
        <v>0</v>
      </c>
      <c r="V20" s="23">
        <v>0.27500000000000002</v>
      </c>
      <c r="W20" s="186">
        <v>0.21</v>
      </c>
      <c r="X20" s="149">
        <v>0.27500000000000002</v>
      </c>
      <c r="Y20" s="40"/>
      <c r="Z20" s="192"/>
      <c r="AA20" s="2"/>
      <c r="AB20" s="2"/>
      <c r="AC20" s="2"/>
      <c r="AD20" s="2"/>
      <c r="AE20" s="2"/>
      <c r="AF20" s="2"/>
    </row>
    <row r="21" spans="1:32">
      <c r="A21" s="2"/>
      <c r="B21" s="189">
        <v>11</v>
      </c>
      <c r="C21" s="182">
        <v>200</v>
      </c>
      <c r="D21" s="183">
        <v>808</v>
      </c>
      <c r="E21" s="184">
        <v>2</v>
      </c>
      <c r="F21" s="184"/>
      <c r="G21" s="49">
        <v>0.32319999999999999</v>
      </c>
      <c r="H21" s="231">
        <v>0.32319999999999999</v>
      </c>
      <c r="I21" s="226">
        <v>1</v>
      </c>
      <c r="J21" s="185">
        <v>1</v>
      </c>
      <c r="K21" s="185">
        <v>1</v>
      </c>
      <c r="L21" s="235">
        <v>1</v>
      </c>
      <c r="M21" s="27">
        <v>0.4</v>
      </c>
      <c r="N21" s="27">
        <v>0.4</v>
      </c>
      <c r="O21" s="27">
        <v>1.6160000000000001</v>
      </c>
      <c r="P21" s="27">
        <v>1.6160000000000001</v>
      </c>
      <c r="Q21" s="27">
        <v>4.032</v>
      </c>
      <c r="R21" s="27">
        <v>0.53</v>
      </c>
      <c r="S21" s="23">
        <v>0.53</v>
      </c>
      <c r="T21" s="23">
        <v>1.746</v>
      </c>
      <c r="U21" s="23">
        <v>1.746</v>
      </c>
      <c r="V21" s="23">
        <v>4.5520000000000005</v>
      </c>
      <c r="W21" s="186">
        <v>4.032</v>
      </c>
      <c r="X21" s="149">
        <v>4.5520000000000005</v>
      </c>
      <c r="Y21" s="40" t="s">
        <v>43</v>
      </c>
      <c r="Z21" s="192"/>
      <c r="AA21" s="2"/>
      <c r="AB21" s="2"/>
      <c r="AC21" s="2"/>
      <c r="AD21" s="2"/>
      <c r="AE21" s="2"/>
      <c r="AF21" s="2"/>
    </row>
    <row r="22" spans="1:32">
      <c r="A22" s="2"/>
      <c r="B22" s="189">
        <v>12</v>
      </c>
      <c r="C22" s="182">
        <v>758</v>
      </c>
      <c r="D22" s="183">
        <v>160</v>
      </c>
      <c r="E22" s="184">
        <v>4</v>
      </c>
      <c r="F22" s="184"/>
      <c r="G22" s="49">
        <v>0.48512</v>
      </c>
      <c r="H22" s="231">
        <v>0.48512</v>
      </c>
      <c r="I22" s="226" t="s">
        <v>10</v>
      </c>
      <c r="J22" s="185"/>
      <c r="K22" s="185"/>
      <c r="L22" s="235"/>
      <c r="M22" s="27">
        <v>3.032</v>
      </c>
      <c r="N22" s="27">
        <v>0</v>
      </c>
      <c r="O22" s="27">
        <v>0</v>
      </c>
      <c r="P22" s="27">
        <v>0</v>
      </c>
      <c r="Q22" s="27">
        <v>3.032</v>
      </c>
      <c r="R22" s="27">
        <v>3.2919999999999998</v>
      </c>
      <c r="S22" s="23">
        <v>0</v>
      </c>
      <c r="T22" s="23">
        <v>0</v>
      </c>
      <c r="U22" s="23">
        <v>0</v>
      </c>
      <c r="V22" s="23">
        <v>3.2919999999999998</v>
      </c>
      <c r="W22" s="186">
        <v>3.032</v>
      </c>
      <c r="X22" s="149">
        <v>3.2919999999999998</v>
      </c>
      <c r="Y22" s="40"/>
      <c r="Z22" s="22"/>
      <c r="AA22" s="2"/>
      <c r="AB22" s="2"/>
      <c r="AC22" s="2"/>
      <c r="AD22" s="2"/>
      <c r="AE22" s="2"/>
      <c r="AF22" s="2"/>
    </row>
    <row r="23" spans="1:32">
      <c r="A23" s="2"/>
      <c r="B23" s="189">
        <v>13</v>
      </c>
      <c r="C23" s="182">
        <v>400</v>
      </c>
      <c r="D23" s="183">
        <v>160</v>
      </c>
      <c r="E23" s="184">
        <v>4</v>
      </c>
      <c r="F23" s="184" t="s">
        <v>41</v>
      </c>
      <c r="G23" s="49">
        <v>0.25600000000000001</v>
      </c>
      <c r="H23" s="231">
        <v>0.25600000000000001</v>
      </c>
      <c r="I23" s="226" t="s">
        <v>10</v>
      </c>
      <c r="J23" s="185"/>
      <c r="K23" s="185" t="s">
        <v>10</v>
      </c>
      <c r="L23" s="235"/>
      <c r="M23" s="27">
        <v>1.6</v>
      </c>
      <c r="N23" s="27">
        <v>0</v>
      </c>
      <c r="O23" s="27">
        <v>0.64</v>
      </c>
      <c r="P23" s="27">
        <v>0</v>
      </c>
      <c r="Q23" s="27">
        <v>2.2400000000000002</v>
      </c>
      <c r="R23" s="27">
        <v>1.86</v>
      </c>
      <c r="S23" s="23">
        <v>0</v>
      </c>
      <c r="T23" s="23">
        <v>0.9</v>
      </c>
      <c r="U23" s="23">
        <v>0</v>
      </c>
      <c r="V23" s="23">
        <v>2.7600000000000002</v>
      </c>
      <c r="W23" s="186">
        <v>2.2400000000000002</v>
      </c>
      <c r="X23" s="149">
        <v>2.7600000000000002</v>
      </c>
      <c r="Y23" s="40"/>
      <c r="Z23" s="22"/>
      <c r="AA23" s="2"/>
      <c r="AB23" s="2"/>
      <c r="AC23" s="2"/>
      <c r="AD23" s="2"/>
      <c r="AE23" s="2"/>
      <c r="AF23" s="2"/>
    </row>
    <row r="24" spans="1:32">
      <c r="A24" s="2"/>
      <c r="B24" s="189">
        <v>14</v>
      </c>
      <c r="C24" s="182">
        <v>368</v>
      </c>
      <c r="D24" s="183">
        <v>160</v>
      </c>
      <c r="E24" s="184">
        <v>4</v>
      </c>
      <c r="F24" s="184" t="s">
        <v>41</v>
      </c>
      <c r="G24" s="49">
        <v>0.23552000000000001</v>
      </c>
      <c r="H24" s="231">
        <v>0.23552000000000001</v>
      </c>
      <c r="I24" s="226" t="s">
        <v>10</v>
      </c>
      <c r="J24" s="185"/>
      <c r="K24" s="185"/>
      <c r="L24" s="235"/>
      <c r="M24" s="27">
        <v>1.472</v>
      </c>
      <c r="N24" s="27">
        <v>0</v>
      </c>
      <c r="O24" s="27">
        <v>0</v>
      </c>
      <c r="P24" s="27">
        <v>0</v>
      </c>
      <c r="Q24" s="27">
        <v>1.472</v>
      </c>
      <c r="R24" s="27">
        <v>1.732</v>
      </c>
      <c r="S24" s="23">
        <v>0</v>
      </c>
      <c r="T24" s="23">
        <v>0</v>
      </c>
      <c r="U24" s="23">
        <v>0</v>
      </c>
      <c r="V24" s="23">
        <v>1.732</v>
      </c>
      <c r="W24" s="186">
        <v>1.472</v>
      </c>
      <c r="X24" s="149">
        <v>1.732</v>
      </c>
      <c r="Y24" s="40"/>
      <c r="Z24" s="22"/>
      <c r="AA24" s="2"/>
      <c r="AB24" s="2"/>
      <c r="AC24" s="2"/>
      <c r="AD24" s="2"/>
      <c r="AE24" s="2"/>
      <c r="AF24" s="2"/>
    </row>
    <row r="25" spans="1:32">
      <c r="A25" s="2"/>
      <c r="B25" s="189">
        <v>15</v>
      </c>
      <c r="C25" s="182">
        <v>451</v>
      </c>
      <c r="D25" s="193">
        <v>812</v>
      </c>
      <c r="E25" s="183">
        <v>3</v>
      </c>
      <c r="F25" s="184" t="s">
        <v>41</v>
      </c>
      <c r="G25" s="49">
        <v>1.0986359999999999</v>
      </c>
      <c r="H25" s="231">
        <v>1.0986359999999999</v>
      </c>
      <c r="I25" s="226" t="s">
        <v>10</v>
      </c>
      <c r="J25" s="185" t="s">
        <v>10</v>
      </c>
      <c r="K25" s="185" t="s">
        <v>10</v>
      </c>
      <c r="L25" s="235" t="s">
        <v>10</v>
      </c>
      <c r="M25" s="26">
        <v>1.353</v>
      </c>
      <c r="N25" s="24">
        <v>1.353</v>
      </c>
      <c r="O25" s="24">
        <v>2.4359999999999999</v>
      </c>
      <c r="P25" s="24">
        <v>2.4359999999999999</v>
      </c>
      <c r="Q25" s="24">
        <v>7.5779999999999994</v>
      </c>
      <c r="R25" s="23">
        <v>1.548</v>
      </c>
      <c r="S25" s="23">
        <v>1.548</v>
      </c>
      <c r="T25" s="23">
        <v>2.6310000000000002</v>
      </c>
      <c r="U25" s="23">
        <v>2.6310000000000002</v>
      </c>
      <c r="V25" s="23">
        <v>8.3580000000000005</v>
      </c>
      <c r="W25" s="186">
        <v>7.5779999999999994</v>
      </c>
      <c r="X25" s="149">
        <v>8.3580000000000005</v>
      </c>
      <c r="Y25" s="40"/>
      <c r="Z25" s="22"/>
      <c r="AA25" s="2"/>
      <c r="AB25" s="2"/>
      <c r="AC25" s="2"/>
      <c r="AD25" s="2"/>
      <c r="AE25" s="2"/>
      <c r="AF25" s="2"/>
    </row>
    <row r="26" spans="1:32">
      <c r="A26" s="2"/>
      <c r="B26" s="189">
        <v>16</v>
      </c>
      <c r="C26" s="182">
        <v>2010</v>
      </c>
      <c r="D26" s="183">
        <v>240</v>
      </c>
      <c r="E26" s="183">
        <v>2</v>
      </c>
      <c r="F26" s="183"/>
      <c r="G26" s="49">
        <v>0.96479999999999999</v>
      </c>
      <c r="H26" s="231">
        <v>0.96479999999999999</v>
      </c>
      <c r="I26" s="226" t="s">
        <v>10</v>
      </c>
      <c r="J26" s="185" t="s">
        <v>10</v>
      </c>
      <c r="K26" s="185"/>
      <c r="L26" s="235"/>
      <c r="M26" s="27">
        <v>4.0199999999999996</v>
      </c>
      <c r="N26" s="23">
        <v>4.0199999999999996</v>
      </c>
      <c r="O26" s="23">
        <v>0</v>
      </c>
      <c r="P26" s="23">
        <v>0</v>
      </c>
      <c r="Q26" s="23">
        <v>8.0399999999999991</v>
      </c>
      <c r="R26" s="23">
        <v>4.1500000000000004</v>
      </c>
      <c r="S26" s="23">
        <v>4.1500000000000004</v>
      </c>
      <c r="T26" s="23">
        <v>0</v>
      </c>
      <c r="U26" s="23">
        <v>0</v>
      </c>
      <c r="V26" s="23">
        <v>8.3000000000000007</v>
      </c>
      <c r="W26" s="186">
        <v>8.0399999999999991</v>
      </c>
      <c r="X26" s="149">
        <v>8.3000000000000007</v>
      </c>
      <c r="Y26" s="40"/>
      <c r="Z26" s="22"/>
      <c r="AA26" s="2"/>
      <c r="AB26" s="2"/>
      <c r="AC26" s="2"/>
      <c r="AD26" s="2"/>
      <c r="AE26" s="2"/>
      <c r="AF26" s="2"/>
    </row>
    <row r="27" spans="1:32">
      <c r="A27" s="2"/>
      <c r="B27" s="181">
        <v>17</v>
      </c>
      <c r="C27" s="182">
        <v>1442</v>
      </c>
      <c r="D27" s="183">
        <v>240</v>
      </c>
      <c r="E27" s="183">
        <v>2</v>
      </c>
      <c r="F27" s="183"/>
      <c r="G27" s="49">
        <v>0.69216</v>
      </c>
      <c r="H27" s="231">
        <v>0.69216</v>
      </c>
      <c r="I27" s="226" t="s">
        <v>10</v>
      </c>
      <c r="J27" s="185" t="s">
        <v>10</v>
      </c>
      <c r="K27" s="185" t="s">
        <v>10</v>
      </c>
      <c r="L27" s="235" t="s">
        <v>10</v>
      </c>
      <c r="M27" s="27">
        <v>2.8839999999999999</v>
      </c>
      <c r="N27" s="23">
        <v>2.8839999999999999</v>
      </c>
      <c r="O27" s="23">
        <v>0.48</v>
      </c>
      <c r="P27" s="23">
        <v>0.48</v>
      </c>
      <c r="Q27" s="23">
        <v>6.7279999999999998</v>
      </c>
      <c r="R27" s="23">
        <v>3.0139999999999998</v>
      </c>
      <c r="S27" s="23">
        <v>3.0139999999999998</v>
      </c>
      <c r="T27" s="23">
        <v>0.61</v>
      </c>
      <c r="U27" s="23">
        <v>0.61</v>
      </c>
      <c r="V27" s="23">
        <v>7.2479999999999993</v>
      </c>
      <c r="W27" s="186">
        <v>6.7279999999999998</v>
      </c>
      <c r="X27" s="149">
        <v>7.2479999999999993</v>
      </c>
      <c r="Y27" s="40"/>
      <c r="Z27" s="22"/>
      <c r="AA27" s="2"/>
      <c r="AB27" s="2"/>
      <c r="AC27" s="2"/>
      <c r="AD27" s="2"/>
      <c r="AE27" s="2"/>
      <c r="AF27" s="2"/>
    </row>
    <row r="28" spans="1:32">
      <c r="A28" s="2"/>
      <c r="B28" s="189">
        <v>18</v>
      </c>
      <c r="C28" s="194">
        <v>1978</v>
      </c>
      <c r="D28" s="190">
        <v>110</v>
      </c>
      <c r="E28" s="183">
        <v>3</v>
      </c>
      <c r="F28" s="183"/>
      <c r="G28" s="49">
        <v>0.65273999999999999</v>
      </c>
      <c r="H28" s="231">
        <v>0.65273999999999999</v>
      </c>
      <c r="I28" s="226" t="s">
        <v>10</v>
      </c>
      <c r="J28" s="185" t="s">
        <v>10</v>
      </c>
      <c r="K28" s="185"/>
      <c r="L28" s="235"/>
      <c r="M28" s="27">
        <v>5.9340000000000002</v>
      </c>
      <c r="N28" s="23">
        <v>5.9340000000000002</v>
      </c>
      <c r="O28" s="23">
        <v>0</v>
      </c>
      <c r="P28" s="23">
        <v>0</v>
      </c>
      <c r="Q28" s="23">
        <v>11.868</v>
      </c>
      <c r="R28" s="23">
        <v>6.1290000000000004</v>
      </c>
      <c r="S28" s="23">
        <v>6.1290000000000004</v>
      </c>
      <c r="T28" s="23">
        <v>0</v>
      </c>
      <c r="U28" s="23">
        <v>0</v>
      </c>
      <c r="V28" s="23">
        <v>12.258000000000001</v>
      </c>
      <c r="W28" s="186">
        <v>11.868</v>
      </c>
      <c r="X28" s="149">
        <v>12.258000000000001</v>
      </c>
      <c r="Y28" s="40"/>
      <c r="Z28" s="22"/>
      <c r="AA28" s="2"/>
      <c r="AB28" s="2"/>
      <c r="AC28" s="2"/>
      <c r="AD28" s="2"/>
      <c r="AE28" s="2"/>
      <c r="AF28" s="2"/>
    </row>
    <row r="29" spans="1:32">
      <c r="A29" s="2"/>
      <c r="B29" s="189">
        <v>19</v>
      </c>
      <c r="C29" s="182">
        <v>1410</v>
      </c>
      <c r="D29" s="184">
        <v>110</v>
      </c>
      <c r="E29" s="183">
        <v>2</v>
      </c>
      <c r="F29" s="183"/>
      <c r="G29" s="49">
        <v>0.31019999999999998</v>
      </c>
      <c r="H29" s="231">
        <v>0.31019999999999998</v>
      </c>
      <c r="I29" s="226" t="s">
        <v>10</v>
      </c>
      <c r="J29" s="185" t="s">
        <v>10</v>
      </c>
      <c r="K29" s="185" t="s">
        <v>10</v>
      </c>
      <c r="L29" s="235" t="s">
        <v>10</v>
      </c>
      <c r="M29" s="27">
        <v>2.82</v>
      </c>
      <c r="N29" s="23">
        <v>2.82</v>
      </c>
      <c r="O29" s="23">
        <v>0.22</v>
      </c>
      <c r="P29" s="23">
        <v>0.22</v>
      </c>
      <c r="Q29" s="23">
        <v>6.0799999999999992</v>
      </c>
      <c r="R29" s="23">
        <v>2.95</v>
      </c>
      <c r="S29" s="23">
        <v>2.95</v>
      </c>
      <c r="T29" s="23">
        <v>0.35</v>
      </c>
      <c r="U29" s="23">
        <v>0.35</v>
      </c>
      <c r="V29" s="23">
        <v>6.6000000000000005</v>
      </c>
      <c r="W29" s="186">
        <v>6.0799999999999992</v>
      </c>
      <c r="X29" s="149">
        <v>6.6000000000000005</v>
      </c>
      <c r="Y29" s="40"/>
      <c r="Z29" s="22"/>
      <c r="AA29" s="2"/>
      <c r="AB29" s="2"/>
      <c r="AC29" s="2"/>
      <c r="AD29" s="2"/>
      <c r="AE29" s="2"/>
      <c r="AF29" s="2"/>
    </row>
    <row r="30" spans="1:32">
      <c r="A30" s="2"/>
      <c r="B30" s="189">
        <v>20</v>
      </c>
      <c r="C30" s="184">
        <v>350</v>
      </c>
      <c r="D30" s="183">
        <v>320</v>
      </c>
      <c r="E30" s="183">
        <v>4</v>
      </c>
      <c r="F30" s="183"/>
      <c r="G30" s="49">
        <v>0.44800000000000001</v>
      </c>
      <c r="H30" s="231">
        <v>0.44800000000000001</v>
      </c>
      <c r="I30" s="226">
        <v>1</v>
      </c>
      <c r="J30" s="185" t="s">
        <v>10</v>
      </c>
      <c r="K30" s="185">
        <v>1</v>
      </c>
      <c r="L30" s="235">
        <v>1</v>
      </c>
      <c r="M30" s="27">
        <v>1.4</v>
      </c>
      <c r="N30" s="23">
        <v>1.4</v>
      </c>
      <c r="O30" s="23">
        <v>1.28</v>
      </c>
      <c r="P30" s="23">
        <v>1.28</v>
      </c>
      <c r="Q30" s="23">
        <v>5.36</v>
      </c>
      <c r="R30" s="23">
        <v>1.66</v>
      </c>
      <c r="S30" s="23">
        <v>1.66</v>
      </c>
      <c r="T30" s="23">
        <v>1.54</v>
      </c>
      <c r="U30" s="23">
        <v>1.54</v>
      </c>
      <c r="V30" s="23">
        <v>6.4</v>
      </c>
      <c r="W30" s="186">
        <v>5.36</v>
      </c>
      <c r="X30" s="149">
        <v>6.4</v>
      </c>
      <c r="Y30" s="40"/>
      <c r="Z30" s="22"/>
      <c r="AA30" s="2"/>
      <c r="AB30" s="2"/>
      <c r="AC30" s="2"/>
      <c r="AD30" s="2"/>
      <c r="AE30" s="2"/>
      <c r="AF30" s="2"/>
    </row>
    <row r="31" spans="1:32">
      <c r="A31" s="2"/>
      <c r="B31" s="189">
        <v>21</v>
      </c>
      <c r="C31" s="184">
        <v>118</v>
      </c>
      <c r="D31" s="183">
        <v>304</v>
      </c>
      <c r="E31" s="183">
        <v>4</v>
      </c>
      <c r="F31" s="183"/>
      <c r="G31" s="49">
        <v>0.143488</v>
      </c>
      <c r="H31" s="231">
        <v>0.143488</v>
      </c>
      <c r="I31" s="226">
        <v>1</v>
      </c>
      <c r="J31" s="185" t="s">
        <v>10</v>
      </c>
      <c r="K31" s="185"/>
      <c r="L31" s="235"/>
      <c r="M31" s="27">
        <v>0.47199999999999998</v>
      </c>
      <c r="N31" s="23">
        <v>0.47199999999999998</v>
      </c>
      <c r="O31" s="23">
        <v>0</v>
      </c>
      <c r="P31" s="23">
        <v>0</v>
      </c>
      <c r="Q31" s="23">
        <v>0.94399999999999995</v>
      </c>
      <c r="R31" s="23">
        <v>0.73199999999999998</v>
      </c>
      <c r="S31" s="23">
        <v>0.73199999999999998</v>
      </c>
      <c r="T31" s="23">
        <v>0</v>
      </c>
      <c r="U31" s="23">
        <v>0</v>
      </c>
      <c r="V31" s="23">
        <v>1.464</v>
      </c>
      <c r="W31" s="186">
        <v>0.94399999999999995</v>
      </c>
      <c r="X31" s="149">
        <v>1.464</v>
      </c>
      <c r="Y31" s="40"/>
      <c r="Z31" s="22"/>
      <c r="AA31" s="2"/>
      <c r="AB31" s="2"/>
      <c r="AC31" s="2"/>
      <c r="AD31" s="2"/>
      <c r="AE31" s="2"/>
      <c r="AF31" s="2"/>
    </row>
    <row r="32" spans="1:32">
      <c r="A32" s="2"/>
      <c r="B32" s="189">
        <v>22</v>
      </c>
      <c r="C32" s="184">
        <v>110</v>
      </c>
      <c r="D32" s="183">
        <v>350</v>
      </c>
      <c r="E32" s="183">
        <v>2</v>
      </c>
      <c r="F32" s="183"/>
      <c r="G32" s="49">
        <v>7.6999999999999999E-2</v>
      </c>
      <c r="H32" s="231">
        <v>7.6999999999999999E-2</v>
      </c>
      <c r="I32" s="226">
        <v>1</v>
      </c>
      <c r="J32" s="185">
        <v>1</v>
      </c>
      <c r="K32" s="185">
        <v>1</v>
      </c>
      <c r="L32" s="235">
        <v>1</v>
      </c>
      <c r="M32" s="27">
        <v>0.22</v>
      </c>
      <c r="N32" s="23">
        <v>0.22</v>
      </c>
      <c r="O32" s="23">
        <v>0.7</v>
      </c>
      <c r="P32" s="23">
        <v>0.7</v>
      </c>
      <c r="Q32" s="23">
        <v>1.8399999999999999</v>
      </c>
      <c r="R32" s="23">
        <v>0.35</v>
      </c>
      <c r="S32" s="23">
        <v>0.35</v>
      </c>
      <c r="T32" s="23">
        <v>0.83</v>
      </c>
      <c r="U32" s="23">
        <v>0.83</v>
      </c>
      <c r="V32" s="23">
        <v>2.36</v>
      </c>
      <c r="W32" s="186">
        <v>1.8399999999999999</v>
      </c>
      <c r="X32" s="149">
        <v>2.36</v>
      </c>
      <c r="Y32" s="40"/>
      <c r="Z32" s="22"/>
      <c r="AA32" s="2"/>
      <c r="AB32" s="2"/>
      <c r="AC32" s="2"/>
      <c r="AD32" s="2"/>
      <c r="AE32" s="2"/>
      <c r="AF32" s="2"/>
    </row>
    <row r="33" spans="1:32">
      <c r="A33" s="2"/>
      <c r="B33" s="189">
        <v>23</v>
      </c>
      <c r="C33" s="178">
        <v>260</v>
      </c>
      <c r="D33" s="190">
        <v>80</v>
      </c>
      <c r="E33" s="190">
        <v>4</v>
      </c>
      <c r="F33" s="184" t="s">
        <v>41</v>
      </c>
      <c r="G33" s="54">
        <v>8.3199999999999996E-2</v>
      </c>
      <c r="H33" s="232">
        <v>8.3199999999999996E-2</v>
      </c>
      <c r="I33" s="226" t="s">
        <v>10</v>
      </c>
      <c r="J33" s="185"/>
      <c r="K33" s="185"/>
      <c r="L33" s="235"/>
      <c r="M33" s="26">
        <v>1.04</v>
      </c>
      <c r="N33" s="24">
        <v>0</v>
      </c>
      <c r="O33" s="24">
        <v>0</v>
      </c>
      <c r="P33" s="24">
        <v>0</v>
      </c>
      <c r="Q33" s="24">
        <v>1.04</v>
      </c>
      <c r="R33" s="24">
        <v>1.3</v>
      </c>
      <c r="S33" s="24">
        <v>0</v>
      </c>
      <c r="T33" s="24">
        <v>0</v>
      </c>
      <c r="U33" s="24">
        <v>0</v>
      </c>
      <c r="V33" s="24">
        <v>1.3</v>
      </c>
      <c r="W33" s="188">
        <v>1.04</v>
      </c>
      <c r="X33" s="149">
        <v>1.3</v>
      </c>
      <c r="Y33" s="40"/>
      <c r="Z33" s="22"/>
      <c r="AA33" s="2"/>
      <c r="AB33" s="2"/>
      <c r="AC33" s="2"/>
      <c r="AD33" s="2"/>
      <c r="AE33" s="2"/>
      <c r="AF33" s="2"/>
    </row>
    <row r="34" spans="1:32">
      <c r="A34" s="2"/>
      <c r="B34" s="189">
        <v>24</v>
      </c>
      <c r="C34" s="184">
        <v>292</v>
      </c>
      <c r="D34" s="183">
        <v>80</v>
      </c>
      <c r="E34" s="183">
        <v>4</v>
      </c>
      <c r="F34" s="184" t="s">
        <v>41</v>
      </c>
      <c r="G34" s="49">
        <v>9.3439999999999995E-2</v>
      </c>
      <c r="H34" s="231">
        <v>9.3439999999999995E-2</v>
      </c>
      <c r="I34" s="226" t="s">
        <v>10</v>
      </c>
      <c r="J34" s="185"/>
      <c r="K34" s="185" t="s">
        <v>10</v>
      </c>
      <c r="L34" s="235"/>
      <c r="M34" s="27">
        <v>1.1679999999999999</v>
      </c>
      <c r="N34" s="23">
        <v>0</v>
      </c>
      <c r="O34" s="23">
        <v>0.32</v>
      </c>
      <c r="P34" s="23">
        <v>0</v>
      </c>
      <c r="Q34" s="23">
        <v>1.488</v>
      </c>
      <c r="R34" s="23">
        <v>1.4279999999999999</v>
      </c>
      <c r="S34" s="23">
        <v>0</v>
      </c>
      <c r="T34" s="23">
        <v>0.57999999999999996</v>
      </c>
      <c r="U34" s="23">
        <v>0</v>
      </c>
      <c r="V34" s="23">
        <v>2.008</v>
      </c>
      <c r="W34" s="186">
        <v>1.488</v>
      </c>
      <c r="X34" s="149">
        <v>2.008</v>
      </c>
      <c r="Y34" s="40"/>
      <c r="Z34" s="22"/>
      <c r="AA34" s="2"/>
      <c r="AB34" s="2"/>
      <c r="AC34" s="2"/>
      <c r="AD34" s="2"/>
      <c r="AE34" s="2"/>
      <c r="AF34" s="2"/>
    </row>
    <row r="35" spans="1:32">
      <c r="A35" s="2"/>
      <c r="B35" s="189">
        <v>25</v>
      </c>
      <c r="C35" s="195"/>
      <c r="D35" s="196"/>
      <c r="E35" s="196"/>
      <c r="F35" s="196"/>
      <c r="G35" s="49">
        <v>0</v>
      </c>
      <c r="H35" s="231" t="s">
        <v>28</v>
      </c>
      <c r="I35" s="51"/>
      <c r="J35" s="14"/>
      <c r="K35" s="14"/>
      <c r="L35" s="38"/>
      <c r="M35" s="27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186" t="s">
        <v>28</v>
      </c>
      <c r="X35" s="149" t="s">
        <v>28</v>
      </c>
      <c r="Y35" s="40"/>
      <c r="Z35" s="22"/>
      <c r="AA35" s="2"/>
      <c r="AB35" s="2"/>
      <c r="AC35" s="2"/>
      <c r="AD35" s="2"/>
      <c r="AE35" s="2"/>
      <c r="AF35" s="2"/>
    </row>
    <row r="36" spans="1:32">
      <c r="B36" s="181">
        <v>26</v>
      </c>
      <c r="C36" s="195"/>
      <c r="D36" s="196"/>
      <c r="E36" s="196"/>
      <c r="F36" s="196"/>
      <c r="G36" s="49">
        <v>0</v>
      </c>
      <c r="H36" s="231" t="s">
        <v>28</v>
      </c>
      <c r="I36" s="51"/>
      <c r="J36" s="14"/>
      <c r="K36" s="14"/>
      <c r="L36" s="38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86" t="s">
        <v>28</v>
      </c>
      <c r="X36" s="149" t="s">
        <v>28</v>
      </c>
      <c r="Y36" s="40"/>
      <c r="Z36" s="21"/>
      <c r="AA36" s="2"/>
      <c r="AB36" s="2"/>
      <c r="AC36" s="2"/>
      <c r="AD36" s="2"/>
      <c r="AE36" s="2"/>
      <c r="AF36" s="2"/>
    </row>
    <row r="37" spans="1:32">
      <c r="B37" s="187">
        <v>27</v>
      </c>
      <c r="C37" s="197"/>
      <c r="D37" s="198"/>
      <c r="E37" s="199"/>
      <c r="F37" s="199"/>
      <c r="G37" s="200">
        <v>0</v>
      </c>
      <c r="H37" s="232" t="s">
        <v>28</v>
      </c>
      <c r="I37" s="51"/>
      <c r="J37" s="14"/>
      <c r="K37" s="14"/>
      <c r="L37" s="38"/>
      <c r="M37" s="233">
        <v>0</v>
      </c>
      <c r="N37" s="201">
        <v>0</v>
      </c>
      <c r="O37" s="201">
        <v>0</v>
      </c>
      <c r="P37" s="201">
        <v>0</v>
      </c>
      <c r="Q37" s="201">
        <v>0</v>
      </c>
      <c r="R37" s="23">
        <v>0</v>
      </c>
      <c r="S37" s="23">
        <v>0</v>
      </c>
      <c r="T37" s="23">
        <v>0</v>
      </c>
      <c r="U37" s="23">
        <v>0</v>
      </c>
      <c r="V37" s="24">
        <v>0</v>
      </c>
      <c r="W37" s="188" t="s">
        <v>28</v>
      </c>
      <c r="X37" s="149" t="s">
        <v>28</v>
      </c>
      <c r="Y37" s="40"/>
      <c r="Z37" s="21"/>
    </row>
    <row r="38" spans="1:32">
      <c r="B38" s="189">
        <v>28</v>
      </c>
      <c r="C38" s="202"/>
      <c r="D38" s="199"/>
      <c r="E38" s="199"/>
      <c r="F38" s="199"/>
      <c r="G38" s="200">
        <v>0</v>
      </c>
      <c r="H38" s="231" t="s">
        <v>28</v>
      </c>
      <c r="I38" s="51"/>
      <c r="J38" s="14"/>
      <c r="K38" s="14"/>
      <c r="L38" s="38"/>
      <c r="M38" s="233">
        <v>0</v>
      </c>
      <c r="N38" s="201">
        <v>0</v>
      </c>
      <c r="O38" s="201">
        <v>0</v>
      </c>
      <c r="P38" s="201">
        <v>0</v>
      </c>
      <c r="Q38" s="201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188" t="s">
        <v>28</v>
      </c>
      <c r="X38" s="149" t="s">
        <v>28</v>
      </c>
      <c r="Y38" s="40"/>
      <c r="Z38" s="21"/>
    </row>
    <row r="39" spans="1:32">
      <c r="B39" s="189">
        <v>29</v>
      </c>
      <c r="C39" s="202"/>
      <c r="D39" s="199"/>
      <c r="E39" s="199"/>
      <c r="F39" s="199"/>
      <c r="G39" s="200">
        <v>0</v>
      </c>
      <c r="H39" s="231" t="s">
        <v>28</v>
      </c>
      <c r="I39" s="51"/>
      <c r="J39" s="14"/>
      <c r="K39" s="14"/>
      <c r="L39" s="38"/>
      <c r="M39" s="233">
        <v>0</v>
      </c>
      <c r="N39" s="201">
        <v>0</v>
      </c>
      <c r="O39" s="201">
        <v>0</v>
      </c>
      <c r="P39" s="201">
        <v>0</v>
      </c>
      <c r="Q39" s="201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88" t="s">
        <v>28</v>
      </c>
      <c r="X39" s="149" t="s">
        <v>28</v>
      </c>
      <c r="Y39" s="40"/>
      <c r="Z39" s="21"/>
    </row>
    <row r="40" spans="1:32">
      <c r="B40" s="189">
        <v>30</v>
      </c>
      <c r="C40" s="202"/>
      <c r="D40" s="199"/>
      <c r="E40" s="199"/>
      <c r="F40" s="199"/>
      <c r="G40" s="200">
        <v>0</v>
      </c>
      <c r="H40" s="231" t="s">
        <v>28</v>
      </c>
      <c r="I40" s="51"/>
      <c r="J40" s="14"/>
      <c r="K40" s="14"/>
      <c r="L40" s="38"/>
      <c r="M40" s="233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1">
        <v>0</v>
      </c>
      <c r="W40" s="212" t="s">
        <v>28</v>
      </c>
      <c r="X40" s="149" t="s">
        <v>28</v>
      </c>
      <c r="Y40" s="40"/>
      <c r="Z40" s="21"/>
    </row>
    <row r="41" spans="1:32" ht="13.5" thickBot="1">
      <c r="B41" s="189">
        <v>31</v>
      </c>
      <c r="C41" s="202"/>
      <c r="D41" s="199"/>
      <c r="E41" s="199"/>
      <c r="F41" s="199"/>
      <c r="G41" s="200">
        <v>0</v>
      </c>
      <c r="H41" s="231" t="s">
        <v>28</v>
      </c>
      <c r="I41" s="51"/>
      <c r="J41" s="14"/>
      <c r="K41" s="14"/>
      <c r="L41" s="38"/>
      <c r="M41" s="37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227" t="s">
        <v>28</v>
      </c>
      <c r="X41" s="149"/>
      <c r="Y41" s="40"/>
      <c r="Z41" s="21"/>
    </row>
    <row r="42" spans="1:32" ht="13.5" hidden="1" thickBot="1">
      <c r="B42" s="189">
        <v>32</v>
      </c>
      <c r="C42" s="202"/>
      <c r="D42" s="199"/>
      <c r="E42" s="199"/>
      <c r="F42" s="199"/>
      <c r="G42" s="200">
        <v>0</v>
      </c>
      <c r="H42" s="231" t="s">
        <v>28</v>
      </c>
      <c r="I42" s="51"/>
      <c r="J42" s="14"/>
      <c r="K42" s="14"/>
      <c r="L42" s="38"/>
      <c r="M42" s="233">
        <v>0</v>
      </c>
      <c r="N42" s="201">
        <v>0</v>
      </c>
      <c r="O42" s="201">
        <v>0</v>
      </c>
      <c r="P42" s="201">
        <v>0</v>
      </c>
      <c r="Q42" s="201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188" t="s">
        <v>28</v>
      </c>
      <c r="X42" s="149" t="s">
        <v>28</v>
      </c>
      <c r="Y42" s="40"/>
      <c r="Z42" s="21"/>
    </row>
    <row r="43" spans="1:32" ht="13.5" hidden="1" thickBot="1">
      <c r="B43" s="189">
        <v>33</v>
      </c>
      <c r="C43" s="202"/>
      <c r="D43" s="199"/>
      <c r="E43" s="199"/>
      <c r="F43" s="199"/>
      <c r="G43" s="200">
        <v>0</v>
      </c>
      <c r="H43" s="231" t="s">
        <v>28</v>
      </c>
      <c r="I43" s="51"/>
      <c r="J43" s="14"/>
      <c r="K43" s="14"/>
      <c r="L43" s="38"/>
      <c r="M43" s="233">
        <v>0</v>
      </c>
      <c r="N43" s="201">
        <v>0</v>
      </c>
      <c r="O43" s="201">
        <v>0</v>
      </c>
      <c r="P43" s="201">
        <v>0</v>
      </c>
      <c r="Q43" s="201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88" t="s">
        <v>28</v>
      </c>
      <c r="X43" s="149" t="s">
        <v>28</v>
      </c>
      <c r="Y43" s="40"/>
      <c r="Z43" s="21"/>
    </row>
    <row r="44" spans="1:32" ht="13.5" hidden="1" thickBot="1">
      <c r="B44" s="189">
        <v>34</v>
      </c>
      <c r="C44" s="202"/>
      <c r="D44" s="199"/>
      <c r="E44" s="199"/>
      <c r="F44" s="199"/>
      <c r="G44" s="200">
        <v>0</v>
      </c>
      <c r="H44" s="231" t="s">
        <v>28</v>
      </c>
      <c r="I44" s="51"/>
      <c r="J44" s="14"/>
      <c r="K44" s="14"/>
      <c r="L44" s="38"/>
      <c r="M44" s="233">
        <v>0</v>
      </c>
      <c r="N44" s="201">
        <v>0</v>
      </c>
      <c r="O44" s="201">
        <v>0</v>
      </c>
      <c r="P44" s="201">
        <v>0</v>
      </c>
      <c r="Q44" s="201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88" t="s">
        <v>28</v>
      </c>
      <c r="X44" s="149" t="s">
        <v>28</v>
      </c>
      <c r="Y44" s="40"/>
      <c r="Z44" s="21"/>
    </row>
    <row r="45" spans="1:32" ht="13.5" hidden="1" thickBot="1">
      <c r="B45" s="189">
        <v>35</v>
      </c>
      <c r="C45" s="202"/>
      <c r="D45" s="199"/>
      <c r="E45" s="199"/>
      <c r="F45" s="196"/>
      <c r="G45" s="200">
        <v>0</v>
      </c>
      <c r="H45" s="231" t="s">
        <v>28</v>
      </c>
      <c r="I45" s="51"/>
      <c r="J45" s="14"/>
      <c r="K45" s="14"/>
      <c r="L45" s="38"/>
      <c r="M45" s="233">
        <v>0</v>
      </c>
      <c r="N45" s="201">
        <v>0</v>
      </c>
      <c r="O45" s="201">
        <v>0</v>
      </c>
      <c r="P45" s="201">
        <v>0</v>
      </c>
      <c r="Q45" s="201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88" t="s">
        <v>28</v>
      </c>
      <c r="X45" s="149" t="s">
        <v>28</v>
      </c>
      <c r="Y45" s="40"/>
      <c r="Z45" s="21"/>
    </row>
    <row r="46" spans="1:32" ht="13.5" hidden="1" thickBot="1">
      <c r="B46" s="189">
        <v>36</v>
      </c>
      <c r="C46" s="202"/>
      <c r="D46" s="199"/>
      <c r="E46" s="199"/>
      <c r="F46" s="198"/>
      <c r="G46" s="200">
        <v>0</v>
      </c>
      <c r="H46" s="231" t="s">
        <v>28</v>
      </c>
      <c r="I46" s="51"/>
      <c r="J46" s="14"/>
      <c r="K46" s="14"/>
      <c r="L46" s="38"/>
      <c r="M46" s="233">
        <v>0</v>
      </c>
      <c r="N46" s="201">
        <v>0</v>
      </c>
      <c r="O46" s="201">
        <v>0</v>
      </c>
      <c r="P46" s="201">
        <v>0</v>
      </c>
      <c r="Q46" s="201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88" t="s">
        <v>28</v>
      </c>
      <c r="X46" s="149" t="s">
        <v>28</v>
      </c>
      <c r="Y46" s="40"/>
      <c r="Z46" s="21"/>
    </row>
    <row r="47" spans="1:32" ht="13.5" hidden="1" thickBot="1">
      <c r="B47" s="189">
        <v>37</v>
      </c>
      <c r="C47" s="203"/>
      <c r="D47" s="204"/>
      <c r="E47" s="204"/>
      <c r="F47" s="204"/>
      <c r="G47" s="200">
        <v>0</v>
      </c>
      <c r="H47" s="231" t="s">
        <v>28</v>
      </c>
      <c r="I47" s="51"/>
      <c r="J47" s="14"/>
      <c r="K47" s="14"/>
      <c r="L47" s="38"/>
      <c r="M47" s="233">
        <v>0</v>
      </c>
      <c r="N47" s="201">
        <v>0</v>
      </c>
      <c r="O47" s="201">
        <v>0</v>
      </c>
      <c r="P47" s="201">
        <v>0</v>
      </c>
      <c r="Q47" s="201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88" t="s">
        <v>28</v>
      </c>
      <c r="X47" s="149" t="s">
        <v>28</v>
      </c>
      <c r="Y47" s="40"/>
      <c r="Z47" s="21"/>
    </row>
    <row r="48" spans="1:32" ht="13.5" hidden="1" thickBot="1">
      <c r="B48" s="189">
        <v>38</v>
      </c>
      <c r="C48" s="203"/>
      <c r="D48" s="204"/>
      <c r="E48" s="204"/>
      <c r="F48" s="204"/>
      <c r="G48" s="200">
        <v>0</v>
      </c>
      <c r="H48" s="231" t="s">
        <v>28</v>
      </c>
      <c r="I48" s="51"/>
      <c r="J48" s="14"/>
      <c r="K48" s="14"/>
      <c r="L48" s="38"/>
      <c r="M48" s="233">
        <v>0</v>
      </c>
      <c r="N48" s="201">
        <v>0</v>
      </c>
      <c r="O48" s="201">
        <v>0</v>
      </c>
      <c r="P48" s="201">
        <v>0</v>
      </c>
      <c r="Q48" s="201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88" t="s">
        <v>28</v>
      </c>
      <c r="X48" s="149" t="s">
        <v>28</v>
      </c>
      <c r="Y48" s="40"/>
      <c r="Z48" s="21"/>
    </row>
    <row r="49" spans="2:26" ht="13.5" hidden="1" thickBot="1">
      <c r="B49" s="189">
        <v>39</v>
      </c>
      <c r="C49" s="203"/>
      <c r="D49" s="204"/>
      <c r="E49" s="204"/>
      <c r="F49" s="204"/>
      <c r="G49" s="200">
        <v>0</v>
      </c>
      <c r="H49" s="231" t="s">
        <v>28</v>
      </c>
      <c r="I49" s="51"/>
      <c r="J49" s="14"/>
      <c r="K49" s="14"/>
      <c r="L49" s="38"/>
      <c r="M49" s="233">
        <v>0</v>
      </c>
      <c r="N49" s="201">
        <v>0</v>
      </c>
      <c r="O49" s="201">
        <v>0</v>
      </c>
      <c r="P49" s="201">
        <v>0</v>
      </c>
      <c r="Q49" s="201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88" t="s">
        <v>28</v>
      </c>
      <c r="X49" s="149" t="s">
        <v>28</v>
      </c>
      <c r="Y49" s="40"/>
      <c r="Z49" s="21"/>
    </row>
    <row r="50" spans="2:26" ht="13.5" hidden="1" thickBot="1">
      <c r="B50" s="189">
        <v>40</v>
      </c>
      <c r="C50" s="203"/>
      <c r="D50" s="204"/>
      <c r="E50" s="204"/>
      <c r="F50" s="204"/>
      <c r="G50" s="200">
        <v>0</v>
      </c>
      <c r="H50" s="231" t="s">
        <v>28</v>
      </c>
      <c r="I50" s="51"/>
      <c r="J50" s="14"/>
      <c r="K50" s="14"/>
      <c r="L50" s="38"/>
      <c r="M50" s="233">
        <v>0</v>
      </c>
      <c r="N50" s="201">
        <v>0</v>
      </c>
      <c r="O50" s="201">
        <v>0</v>
      </c>
      <c r="P50" s="201">
        <v>0</v>
      </c>
      <c r="Q50" s="201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88" t="s">
        <v>28</v>
      </c>
      <c r="X50" s="149" t="s">
        <v>28</v>
      </c>
      <c r="Y50" s="40"/>
      <c r="Z50" s="21"/>
    </row>
    <row r="51" spans="2:26" ht="13.5" hidden="1" thickBot="1">
      <c r="B51" s="189">
        <v>41</v>
      </c>
      <c r="C51" s="203"/>
      <c r="D51" s="204"/>
      <c r="E51" s="204"/>
      <c r="F51" s="13"/>
      <c r="G51" s="200">
        <v>0</v>
      </c>
      <c r="H51" s="231" t="s">
        <v>28</v>
      </c>
      <c r="I51" s="51"/>
      <c r="J51" s="14"/>
      <c r="K51" s="14"/>
      <c r="L51" s="38"/>
      <c r="M51" s="233">
        <v>0</v>
      </c>
      <c r="N51" s="201">
        <v>0</v>
      </c>
      <c r="O51" s="201">
        <v>0</v>
      </c>
      <c r="P51" s="201">
        <v>0</v>
      </c>
      <c r="Q51" s="201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88" t="s">
        <v>28</v>
      </c>
      <c r="X51" s="149" t="s">
        <v>28</v>
      </c>
      <c r="Y51" s="40"/>
      <c r="Z51" s="21"/>
    </row>
    <row r="52" spans="2:26" ht="13.5" hidden="1" thickBot="1">
      <c r="B52" s="189">
        <v>42</v>
      </c>
      <c r="C52" s="203"/>
      <c r="D52" s="204"/>
      <c r="E52" s="204"/>
      <c r="F52" s="205"/>
      <c r="G52" s="200">
        <v>0</v>
      </c>
      <c r="H52" s="231" t="s">
        <v>28</v>
      </c>
      <c r="I52" s="51"/>
      <c r="J52" s="14"/>
      <c r="K52" s="14"/>
      <c r="L52" s="38"/>
      <c r="M52" s="233">
        <v>0</v>
      </c>
      <c r="N52" s="201">
        <v>0</v>
      </c>
      <c r="O52" s="201">
        <v>0</v>
      </c>
      <c r="P52" s="201">
        <v>0</v>
      </c>
      <c r="Q52" s="201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88" t="s">
        <v>28</v>
      </c>
      <c r="X52" s="149" t="s">
        <v>28</v>
      </c>
      <c r="Y52" s="40"/>
      <c r="Z52" s="21"/>
    </row>
    <row r="53" spans="2:26" ht="13.5" hidden="1" thickBot="1">
      <c r="B53" s="189">
        <v>43</v>
      </c>
      <c r="C53" s="203"/>
      <c r="D53" s="204"/>
      <c r="E53" s="204"/>
      <c r="F53" s="204"/>
      <c r="G53" s="200">
        <v>0</v>
      </c>
      <c r="H53" s="231" t="s">
        <v>28</v>
      </c>
      <c r="I53" s="51"/>
      <c r="J53" s="14"/>
      <c r="K53" s="14"/>
      <c r="L53" s="38"/>
      <c r="M53" s="233">
        <v>0</v>
      </c>
      <c r="N53" s="201">
        <v>0</v>
      </c>
      <c r="O53" s="201">
        <v>0</v>
      </c>
      <c r="P53" s="201">
        <v>0</v>
      </c>
      <c r="Q53" s="201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88" t="s">
        <v>28</v>
      </c>
      <c r="X53" s="149" t="s">
        <v>28</v>
      </c>
      <c r="Y53" s="40"/>
      <c r="Z53" s="21"/>
    </row>
    <row r="54" spans="2:26" ht="13.5" hidden="1" thickBot="1">
      <c r="B54" s="189">
        <v>44</v>
      </c>
      <c r="C54" s="203"/>
      <c r="D54" s="204"/>
      <c r="E54" s="204"/>
      <c r="F54" s="204"/>
      <c r="G54" s="200">
        <v>0</v>
      </c>
      <c r="H54" s="231" t="s">
        <v>28</v>
      </c>
      <c r="I54" s="51"/>
      <c r="J54" s="14"/>
      <c r="K54" s="14"/>
      <c r="L54" s="38"/>
      <c r="M54" s="233">
        <v>0</v>
      </c>
      <c r="N54" s="201">
        <v>0</v>
      </c>
      <c r="O54" s="201">
        <v>0</v>
      </c>
      <c r="P54" s="201">
        <v>0</v>
      </c>
      <c r="Q54" s="201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88" t="s">
        <v>28</v>
      </c>
      <c r="X54" s="149" t="s">
        <v>28</v>
      </c>
      <c r="Y54" s="40"/>
      <c r="Z54" s="21"/>
    </row>
    <row r="55" spans="2:26" ht="13.5" hidden="1" thickBot="1">
      <c r="B55" s="189">
        <v>45</v>
      </c>
      <c r="C55" s="203"/>
      <c r="D55" s="204"/>
      <c r="E55" s="204"/>
      <c r="F55" s="204"/>
      <c r="G55" s="200">
        <v>0</v>
      </c>
      <c r="H55" s="231" t="s">
        <v>28</v>
      </c>
      <c r="I55" s="51"/>
      <c r="J55" s="14"/>
      <c r="K55" s="14"/>
      <c r="L55" s="38"/>
      <c r="M55" s="233">
        <v>0</v>
      </c>
      <c r="N55" s="201">
        <v>0</v>
      </c>
      <c r="O55" s="201">
        <v>0</v>
      </c>
      <c r="P55" s="201">
        <v>0</v>
      </c>
      <c r="Q55" s="201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88" t="s">
        <v>28</v>
      </c>
      <c r="X55" s="149" t="s">
        <v>28</v>
      </c>
      <c r="Y55" s="40"/>
      <c r="Z55" s="21"/>
    </row>
    <row r="56" spans="2:26" ht="13.5" hidden="1" thickBot="1">
      <c r="B56" s="189">
        <v>46</v>
      </c>
      <c r="C56" s="203"/>
      <c r="D56" s="204"/>
      <c r="E56" s="204"/>
      <c r="F56" s="13"/>
      <c r="G56" s="200">
        <v>0</v>
      </c>
      <c r="H56" s="231" t="s">
        <v>28</v>
      </c>
      <c r="I56" s="51"/>
      <c r="J56" s="14"/>
      <c r="K56" s="14"/>
      <c r="L56" s="38"/>
      <c r="M56" s="233">
        <v>0</v>
      </c>
      <c r="N56" s="201">
        <v>0</v>
      </c>
      <c r="O56" s="201">
        <v>0</v>
      </c>
      <c r="P56" s="201">
        <v>0</v>
      </c>
      <c r="Q56" s="201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88" t="s">
        <v>28</v>
      </c>
      <c r="X56" s="149" t="s">
        <v>28</v>
      </c>
      <c r="Y56" s="40"/>
      <c r="Z56" s="21"/>
    </row>
    <row r="57" spans="2:26" ht="13.5" hidden="1" thickBot="1">
      <c r="B57" s="189">
        <v>47</v>
      </c>
      <c r="C57" s="203"/>
      <c r="D57" s="204"/>
      <c r="E57" s="204"/>
      <c r="F57" s="205"/>
      <c r="G57" s="200">
        <v>0</v>
      </c>
      <c r="H57" s="231" t="s">
        <v>28</v>
      </c>
      <c r="I57" s="51"/>
      <c r="J57" s="14"/>
      <c r="K57" s="14"/>
      <c r="L57" s="38"/>
      <c r="M57" s="233">
        <v>0</v>
      </c>
      <c r="N57" s="201">
        <v>0</v>
      </c>
      <c r="O57" s="201">
        <v>0</v>
      </c>
      <c r="P57" s="201">
        <v>0</v>
      </c>
      <c r="Q57" s="201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88" t="s">
        <v>28</v>
      </c>
      <c r="X57" s="149" t="s">
        <v>28</v>
      </c>
      <c r="Y57" s="40"/>
      <c r="Z57" s="21"/>
    </row>
    <row r="58" spans="2:26" ht="13.5" hidden="1" thickBot="1">
      <c r="B58" s="189">
        <v>48</v>
      </c>
      <c r="C58" s="206"/>
      <c r="D58" s="13"/>
      <c r="E58" s="13"/>
      <c r="F58" s="13"/>
      <c r="G58" s="207">
        <v>0</v>
      </c>
      <c r="H58" s="231" t="s">
        <v>28</v>
      </c>
      <c r="I58" s="51"/>
      <c r="J58" s="14"/>
      <c r="K58" s="14"/>
      <c r="L58" s="38"/>
      <c r="M58" s="27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186" t="s">
        <v>28</v>
      </c>
      <c r="X58" s="149" t="s">
        <v>28</v>
      </c>
      <c r="Y58" s="40"/>
      <c r="Z58" s="21"/>
    </row>
    <row r="59" spans="2:26" ht="13.5" hidden="1" thickBot="1">
      <c r="B59" s="189">
        <v>49</v>
      </c>
      <c r="C59" s="208"/>
      <c r="D59" s="205"/>
      <c r="E59" s="205"/>
      <c r="F59" s="205"/>
      <c r="G59" s="200">
        <v>0</v>
      </c>
      <c r="H59" s="232" t="s">
        <v>28</v>
      </c>
      <c r="I59" s="51"/>
      <c r="J59" s="14"/>
      <c r="K59" s="14"/>
      <c r="L59" s="38"/>
      <c r="M59" s="233">
        <v>0</v>
      </c>
      <c r="N59" s="201">
        <v>0</v>
      </c>
      <c r="O59" s="201">
        <v>0</v>
      </c>
      <c r="P59" s="201">
        <v>0</v>
      </c>
      <c r="Q59" s="201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188" t="s">
        <v>28</v>
      </c>
      <c r="X59" s="149" t="s">
        <v>28</v>
      </c>
      <c r="Y59" s="40"/>
      <c r="Z59" s="21"/>
    </row>
    <row r="60" spans="2:26" ht="13.5" hidden="1" thickBot="1">
      <c r="B60" s="189">
        <v>50</v>
      </c>
      <c r="C60" s="12"/>
      <c r="D60" s="13"/>
      <c r="E60" s="13"/>
      <c r="F60" s="13"/>
      <c r="G60" s="207">
        <v>0</v>
      </c>
      <c r="H60" s="231" t="s">
        <v>28</v>
      </c>
      <c r="I60" s="51"/>
      <c r="J60" s="14"/>
      <c r="K60" s="14"/>
      <c r="L60" s="38"/>
      <c r="M60" s="27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186" t="s">
        <v>28</v>
      </c>
      <c r="X60" s="149" t="s">
        <v>28</v>
      </c>
      <c r="Y60" s="40"/>
      <c r="Z60" s="21"/>
    </row>
    <row r="61" spans="2:26" ht="13.5" hidden="1" thickBot="1">
      <c r="B61" s="189">
        <v>51</v>
      </c>
      <c r="C61" s="208"/>
      <c r="D61" s="205"/>
      <c r="E61" s="205"/>
      <c r="F61" s="205"/>
      <c r="G61" s="200">
        <v>0</v>
      </c>
      <c r="H61" s="232" t="s">
        <v>28</v>
      </c>
      <c r="I61" s="51"/>
      <c r="J61" s="14"/>
      <c r="K61" s="14"/>
      <c r="L61" s="38"/>
      <c r="M61" s="233">
        <v>0</v>
      </c>
      <c r="N61" s="201">
        <v>0</v>
      </c>
      <c r="O61" s="201">
        <v>0</v>
      </c>
      <c r="P61" s="201">
        <v>0</v>
      </c>
      <c r="Q61" s="201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188" t="s">
        <v>28</v>
      </c>
      <c r="X61" s="149" t="s">
        <v>28</v>
      </c>
      <c r="Y61" s="40"/>
      <c r="Z61" s="21"/>
    </row>
    <row r="62" spans="2:26" ht="13.5" hidden="1" thickBot="1">
      <c r="B62" s="189">
        <v>52</v>
      </c>
      <c r="C62" s="203"/>
      <c r="D62" s="204"/>
      <c r="E62" s="204"/>
      <c r="F62" s="204"/>
      <c r="G62" s="200">
        <v>0</v>
      </c>
      <c r="H62" s="231" t="s">
        <v>28</v>
      </c>
      <c r="I62" s="51"/>
      <c r="J62" s="14"/>
      <c r="K62" s="14"/>
      <c r="L62" s="38"/>
      <c r="M62" s="233">
        <v>0</v>
      </c>
      <c r="N62" s="201">
        <v>0</v>
      </c>
      <c r="O62" s="201">
        <v>0</v>
      </c>
      <c r="P62" s="201">
        <v>0</v>
      </c>
      <c r="Q62" s="201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88" t="s">
        <v>28</v>
      </c>
      <c r="X62" s="149" t="s">
        <v>28</v>
      </c>
      <c r="Y62" s="40"/>
      <c r="Z62" s="21"/>
    </row>
    <row r="63" spans="2:26" ht="13.5" hidden="1" thickBot="1">
      <c r="B63" s="189">
        <v>53</v>
      </c>
      <c r="C63" s="203"/>
      <c r="D63" s="204"/>
      <c r="E63" s="204"/>
      <c r="F63" s="204"/>
      <c r="G63" s="200">
        <v>0</v>
      </c>
      <c r="H63" s="231" t="s">
        <v>28</v>
      </c>
      <c r="I63" s="51"/>
      <c r="J63" s="14"/>
      <c r="K63" s="14"/>
      <c r="L63" s="38"/>
      <c r="M63" s="233">
        <v>0</v>
      </c>
      <c r="N63" s="201">
        <v>0</v>
      </c>
      <c r="O63" s="201">
        <v>0</v>
      </c>
      <c r="P63" s="201">
        <v>0</v>
      </c>
      <c r="Q63" s="201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88" t="s">
        <v>28</v>
      </c>
      <c r="X63" s="149" t="s">
        <v>28</v>
      </c>
      <c r="Y63" s="40"/>
      <c r="Z63" s="21"/>
    </row>
    <row r="64" spans="2:26" ht="13.5" hidden="1" thickBot="1">
      <c r="B64" s="189">
        <v>54</v>
      </c>
      <c r="C64" s="203"/>
      <c r="D64" s="204"/>
      <c r="E64" s="204"/>
      <c r="F64" s="204"/>
      <c r="G64" s="200">
        <v>0</v>
      </c>
      <c r="H64" s="231" t="s">
        <v>28</v>
      </c>
      <c r="I64" s="51"/>
      <c r="J64" s="14"/>
      <c r="K64" s="14"/>
      <c r="L64" s="38"/>
      <c r="M64" s="233">
        <v>0</v>
      </c>
      <c r="N64" s="201">
        <v>0</v>
      </c>
      <c r="O64" s="201">
        <v>0</v>
      </c>
      <c r="P64" s="201">
        <v>0</v>
      </c>
      <c r="Q64" s="201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88" t="s">
        <v>28</v>
      </c>
      <c r="X64" s="149" t="s">
        <v>28</v>
      </c>
      <c r="Y64" s="40"/>
      <c r="Z64" s="21"/>
    </row>
    <row r="65" spans="2:27" ht="13.5" hidden="1" thickBot="1">
      <c r="B65" s="189">
        <v>55</v>
      </c>
      <c r="C65" s="203"/>
      <c r="D65" s="204"/>
      <c r="E65" s="204"/>
      <c r="F65" s="204"/>
      <c r="G65" s="200">
        <v>0</v>
      </c>
      <c r="H65" s="231" t="s">
        <v>28</v>
      </c>
      <c r="I65" s="51"/>
      <c r="J65" s="14"/>
      <c r="K65" s="14"/>
      <c r="L65" s="38"/>
      <c r="M65" s="233">
        <v>0</v>
      </c>
      <c r="N65" s="201">
        <v>0</v>
      </c>
      <c r="O65" s="201">
        <v>0</v>
      </c>
      <c r="P65" s="201">
        <v>0</v>
      </c>
      <c r="Q65" s="201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88" t="s">
        <v>28</v>
      </c>
      <c r="X65" s="149" t="s">
        <v>28</v>
      </c>
      <c r="Y65" s="40"/>
      <c r="Z65" s="21"/>
    </row>
    <row r="66" spans="2:27" ht="13.5" hidden="1" thickBot="1">
      <c r="B66" s="189">
        <v>56</v>
      </c>
      <c r="C66" s="203"/>
      <c r="D66" s="204"/>
      <c r="E66" s="204"/>
      <c r="F66" s="204"/>
      <c r="G66" s="200">
        <v>0</v>
      </c>
      <c r="H66" s="231" t="s">
        <v>28</v>
      </c>
      <c r="I66" s="51"/>
      <c r="J66" s="14"/>
      <c r="K66" s="14"/>
      <c r="L66" s="38"/>
      <c r="M66" s="233">
        <v>0</v>
      </c>
      <c r="N66" s="201">
        <v>0</v>
      </c>
      <c r="O66" s="201">
        <v>0</v>
      </c>
      <c r="P66" s="201">
        <v>0</v>
      </c>
      <c r="Q66" s="201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88" t="s">
        <v>28</v>
      </c>
      <c r="X66" s="149" t="s">
        <v>28</v>
      </c>
      <c r="Y66" s="40"/>
      <c r="Z66" s="21"/>
    </row>
    <row r="67" spans="2:27" ht="13.5" hidden="1" thickBot="1">
      <c r="B67" s="189">
        <v>57</v>
      </c>
      <c r="C67" s="203"/>
      <c r="D67" s="204"/>
      <c r="E67" s="204"/>
      <c r="F67" s="204"/>
      <c r="G67" s="200">
        <v>0</v>
      </c>
      <c r="H67" s="231" t="s">
        <v>28</v>
      </c>
      <c r="I67" s="51"/>
      <c r="J67" s="14"/>
      <c r="K67" s="14"/>
      <c r="L67" s="38"/>
      <c r="M67" s="233">
        <v>0</v>
      </c>
      <c r="N67" s="201">
        <v>0</v>
      </c>
      <c r="O67" s="201">
        <v>0</v>
      </c>
      <c r="P67" s="201">
        <v>0</v>
      </c>
      <c r="Q67" s="201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88" t="s">
        <v>28</v>
      </c>
      <c r="X67" s="149" t="s">
        <v>28</v>
      </c>
      <c r="Y67" s="40"/>
      <c r="Z67" s="21"/>
    </row>
    <row r="68" spans="2:27" ht="13.5" hidden="1" thickBot="1">
      <c r="B68" s="189">
        <v>58</v>
      </c>
      <c r="C68" s="203"/>
      <c r="D68" s="204"/>
      <c r="E68" s="204"/>
      <c r="F68" s="204"/>
      <c r="G68" s="200">
        <v>0</v>
      </c>
      <c r="H68" s="231" t="s">
        <v>28</v>
      </c>
      <c r="I68" s="51"/>
      <c r="J68" s="14"/>
      <c r="K68" s="14"/>
      <c r="L68" s="38"/>
      <c r="M68" s="233">
        <v>0</v>
      </c>
      <c r="N68" s="201">
        <v>0</v>
      </c>
      <c r="O68" s="201">
        <v>0</v>
      </c>
      <c r="P68" s="201">
        <v>0</v>
      </c>
      <c r="Q68" s="201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88" t="s">
        <v>28</v>
      </c>
      <c r="X68" s="149" t="s">
        <v>28</v>
      </c>
      <c r="Y68" s="40"/>
      <c r="Z68" s="21"/>
    </row>
    <row r="69" spans="2:27" ht="13.5" hidden="1" thickBot="1">
      <c r="B69" s="189">
        <v>59</v>
      </c>
      <c r="C69" s="203"/>
      <c r="D69" s="204"/>
      <c r="E69" s="204"/>
      <c r="F69" s="204"/>
      <c r="G69" s="200">
        <v>0</v>
      </c>
      <c r="H69" s="231" t="s">
        <v>28</v>
      </c>
      <c r="I69" s="51"/>
      <c r="J69" s="14"/>
      <c r="K69" s="14"/>
      <c r="L69" s="38"/>
      <c r="M69" s="233">
        <v>0</v>
      </c>
      <c r="N69" s="201">
        <v>0</v>
      </c>
      <c r="O69" s="201">
        <v>0</v>
      </c>
      <c r="P69" s="201">
        <v>0</v>
      </c>
      <c r="Q69" s="201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88" t="s">
        <v>28</v>
      </c>
      <c r="X69" s="149" t="s">
        <v>28</v>
      </c>
      <c r="Y69" s="40"/>
      <c r="Z69" s="21"/>
    </row>
    <row r="70" spans="2:27" ht="13.5" hidden="1" thickBot="1">
      <c r="B70" s="189">
        <v>60</v>
      </c>
      <c r="C70" s="203"/>
      <c r="D70" s="204"/>
      <c r="E70" s="204"/>
      <c r="F70" s="204"/>
      <c r="G70" s="200">
        <v>0</v>
      </c>
      <c r="H70" s="231" t="s">
        <v>28</v>
      </c>
      <c r="I70" s="51"/>
      <c r="J70" s="14"/>
      <c r="K70" s="14"/>
      <c r="L70" s="38"/>
      <c r="M70" s="233">
        <v>0</v>
      </c>
      <c r="N70" s="201">
        <v>0</v>
      </c>
      <c r="O70" s="201">
        <v>0</v>
      </c>
      <c r="P70" s="201">
        <v>0</v>
      </c>
      <c r="Q70" s="201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88" t="s">
        <v>28</v>
      </c>
      <c r="X70" s="149" t="s">
        <v>28</v>
      </c>
      <c r="Y70" s="40"/>
      <c r="Z70" s="21"/>
    </row>
    <row r="71" spans="2:27" ht="13.5" hidden="1" thickBot="1">
      <c r="B71" s="189">
        <v>61</v>
      </c>
      <c r="C71" s="203"/>
      <c r="D71" s="204"/>
      <c r="E71" s="204"/>
      <c r="F71" s="204"/>
      <c r="G71" s="200">
        <v>0</v>
      </c>
      <c r="H71" s="231" t="s">
        <v>28</v>
      </c>
      <c r="I71" s="51"/>
      <c r="J71" s="14"/>
      <c r="K71" s="14"/>
      <c r="L71" s="38"/>
      <c r="M71" s="233">
        <v>0</v>
      </c>
      <c r="N71" s="201">
        <v>0</v>
      </c>
      <c r="O71" s="201">
        <v>0</v>
      </c>
      <c r="P71" s="201">
        <v>0</v>
      </c>
      <c r="Q71" s="201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88" t="s">
        <v>28</v>
      </c>
      <c r="X71" s="149" t="s">
        <v>28</v>
      </c>
      <c r="Y71" s="40"/>
      <c r="Z71" s="21"/>
    </row>
    <row r="72" spans="2:27" ht="13.5" hidden="1" thickBot="1">
      <c r="B72" s="189">
        <v>62</v>
      </c>
      <c r="C72" s="203"/>
      <c r="D72" s="204"/>
      <c r="E72" s="204"/>
      <c r="F72" s="13"/>
      <c r="G72" s="200">
        <v>0</v>
      </c>
      <c r="H72" s="231" t="s">
        <v>28</v>
      </c>
      <c r="I72" s="51"/>
      <c r="J72" s="14"/>
      <c r="K72" s="14"/>
      <c r="L72" s="38"/>
      <c r="M72" s="233">
        <v>0</v>
      </c>
      <c r="N72" s="201">
        <v>0</v>
      </c>
      <c r="O72" s="201">
        <v>0</v>
      </c>
      <c r="P72" s="201">
        <v>0</v>
      </c>
      <c r="Q72" s="201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88" t="s">
        <v>28</v>
      </c>
      <c r="X72" s="149" t="s">
        <v>28</v>
      </c>
      <c r="Y72" s="40"/>
      <c r="Z72" s="21"/>
    </row>
    <row r="73" spans="2:27" ht="13.5" hidden="1" thickBot="1">
      <c r="B73" s="189">
        <v>63</v>
      </c>
      <c r="C73" s="203"/>
      <c r="D73" s="204"/>
      <c r="E73" s="204"/>
      <c r="F73" s="205"/>
      <c r="G73" s="200">
        <v>0</v>
      </c>
      <c r="H73" s="231" t="s">
        <v>28</v>
      </c>
      <c r="I73" s="51"/>
      <c r="J73" s="14"/>
      <c r="K73" s="14"/>
      <c r="L73" s="38"/>
      <c r="M73" s="233">
        <v>0</v>
      </c>
      <c r="N73" s="201">
        <v>0</v>
      </c>
      <c r="O73" s="201">
        <v>0</v>
      </c>
      <c r="P73" s="201">
        <v>0</v>
      </c>
      <c r="Q73" s="201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88" t="s">
        <v>28</v>
      </c>
      <c r="X73" s="149" t="s">
        <v>28</v>
      </c>
      <c r="Y73" s="40"/>
      <c r="Z73" s="21"/>
    </row>
    <row r="74" spans="2:27" ht="13.5" hidden="1" thickBot="1">
      <c r="B74" s="189">
        <v>64</v>
      </c>
      <c r="C74" s="203"/>
      <c r="D74" s="204"/>
      <c r="E74" s="204"/>
      <c r="F74" s="13"/>
      <c r="G74" s="200">
        <v>0</v>
      </c>
      <c r="H74" s="231" t="s">
        <v>28</v>
      </c>
      <c r="I74" s="51"/>
      <c r="J74" s="14"/>
      <c r="K74" s="14"/>
      <c r="L74" s="38"/>
      <c r="M74" s="233">
        <v>0</v>
      </c>
      <c r="N74" s="201">
        <v>0</v>
      </c>
      <c r="O74" s="201">
        <v>0</v>
      </c>
      <c r="P74" s="201">
        <v>0</v>
      </c>
      <c r="Q74" s="201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88" t="s">
        <v>28</v>
      </c>
      <c r="X74" s="149" t="s">
        <v>28</v>
      </c>
      <c r="Y74" s="40"/>
      <c r="Z74" s="21"/>
    </row>
    <row r="75" spans="2:27" ht="13.5" hidden="1" thickBot="1">
      <c r="B75" s="189">
        <v>65</v>
      </c>
      <c r="C75" s="203"/>
      <c r="D75" s="204"/>
      <c r="E75" s="204"/>
      <c r="F75" s="205"/>
      <c r="G75" s="200">
        <v>0</v>
      </c>
      <c r="H75" s="231" t="s">
        <v>28</v>
      </c>
      <c r="I75" s="51"/>
      <c r="J75" s="14"/>
      <c r="K75" s="14"/>
      <c r="L75" s="38"/>
      <c r="M75" s="233">
        <v>0</v>
      </c>
      <c r="N75" s="201">
        <v>0</v>
      </c>
      <c r="O75" s="201">
        <v>0</v>
      </c>
      <c r="P75" s="201">
        <v>0</v>
      </c>
      <c r="Q75" s="201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88" t="s">
        <v>28</v>
      </c>
      <c r="X75" s="149" t="s">
        <v>28</v>
      </c>
      <c r="Y75" s="40"/>
      <c r="Z75" s="21"/>
      <c r="AA75" s="2"/>
    </row>
    <row r="76" spans="2:27" ht="13.5" hidden="1" thickBot="1">
      <c r="B76" s="189">
        <v>66</v>
      </c>
      <c r="C76" s="203"/>
      <c r="D76" s="204"/>
      <c r="E76" s="204"/>
      <c r="F76" s="13"/>
      <c r="G76" s="200">
        <v>0</v>
      </c>
      <c r="H76" s="231" t="s">
        <v>28</v>
      </c>
      <c r="I76" s="51"/>
      <c r="J76" s="14"/>
      <c r="K76" s="14"/>
      <c r="L76" s="38"/>
      <c r="M76" s="233">
        <v>0</v>
      </c>
      <c r="N76" s="201">
        <v>0</v>
      </c>
      <c r="O76" s="201">
        <v>0</v>
      </c>
      <c r="P76" s="201">
        <v>0</v>
      </c>
      <c r="Q76" s="201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88" t="s">
        <v>28</v>
      </c>
      <c r="X76" s="149" t="s">
        <v>28</v>
      </c>
      <c r="Y76" s="40"/>
      <c r="Z76" s="21"/>
      <c r="AA76" s="2"/>
    </row>
    <row r="77" spans="2:27" ht="13.5" hidden="1" thickBot="1">
      <c r="B77" s="189">
        <v>67</v>
      </c>
      <c r="C77" s="203"/>
      <c r="D77" s="204"/>
      <c r="E77" s="204"/>
      <c r="F77" s="205"/>
      <c r="G77" s="200">
        <v>0</v>
      </c>
      <c r="H77" s="231" t="s">
        <v>28</v>
      </c>
      <c r="I77" s="51"/>
      <c r="J77" s="14"/>
      <c r="K77" s="14"/>
      <c r="L77" s="38"/>
      <c r="M77" s="233">
        <v>0</v>
      </c>
      <c r="N77" s="201">
        <v>0</v>
      </c>
      <c r="O77" s="201">
        <v>0</v>
      </c>
      <c r="P77" s="201">
        <v>0</v>
      </c>
      <c r="Q77" s="201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88" t="s">
        <v>28</v>
      </c>
      <c r="X77" s="149" t="s">
        <v>28</v>
      </c>
      <c r="Y77" s="40"/>
      <c r="Z77" s="21"/>
      <c r="AA77" s="2"/>
    </row>
    <row r="78" spans="2:27" ht="13.5" hidden="1" thickBot="1">
      <c r="B78" s="189">
        <v>68</v>
      </c>
      <c r="C78" s="203"/>
      <c r="D78" s="204"/>
      <c r="E78" s="204"/>
      <c r="F78" s="13"/>
      <c r="G78" s="200">
        <v>0</v>
      </c>
      <c r="H78" s="231" t="s">
        <v>28</v>
      </c>
      <c r="I78" s="51"/>
      <c r="J78" s="14"/>
      <c r="K78" s="14"/>
      <c r="L78" s="38"/>
      <c r="M78" s="233">
        <v>0</v>
      </c>
      <c r="N78" s="201">
        <v>0</v>
      </c>
      <c r="O78" s="201">
        <v>0</v>
      </c>
      <c r="P78" s="201">
        <v>0</v>
      </c>
      <c r="Q78" s="201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88" t="s">
        <v>28</v>
      </c>
      <c r="X78" s="149" t="s">
        <v>28</v>
      </c>
      <c r="Y78" s="40"/>
      <c r="Z78" s="21"/>
    </row>
    <row r="79" spans="2:27" ht="13.5" hidden="1" thickBot="1">
      <c r="B79" s="189">
        <v>69</v>
      </c>
      <c r="C79" s="203"/>
      <c r="D79" s="204"/>
      <c r="E79" s="204"/>
      <c r="F79" s="205"/>
      <c r="G79" s="200">
        <v>0</v>
      </c>
      <c r="H79" s="231" t="s">
        <v>28</v>
      </c>
      <c r="I79" s="51"/>
      <c r="J79" s="14"/>
      <c r="K79" s="14"/>
      <c r="L79" s="38"/>
      <c r="M79" s="233">
        <v>0</v>
      </c>
      <c r="N79" s="201">
        <v>0</v>
      </c>
      <c r="O79" s="201">
        <v>0</v>
      </c>
      <c r="P79" s="201">
        <v>0</v>
      </c>
      <c r="Q79" s="201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88" t="s">
        <v>28</v>
      </c>
      <c r="X79" s="149" t="s">
        <v>28</v>
      </c>
      <c r="Y79" s="40"/>
      <c r="Z79" s="21"/>
    </row>
    <row r="80" spans="2:27" ht="13.5" hidden="1" thickBot="1">
      <c r="B80" s="189">
        <v>70</v>
      </c>
      <c r="C80" s="203"/>
      <c r="D80" s="204"/>
      <c r="E80" s="204"/>
      <c r="F80" s="204"/>
      <c r="G80" s="200">
        <v>0</v>
      </c>
      <c r="H80" s="231" t="s">
        <v>28</v>
      </c>
      <c r="I80" s="51"/>
      <c r="J80" s="14"/>
      <c r="K80" s="14"/>
      <c r="L80" s="38"/>
      <c r="M80" s="233">
        <v>0</v>
      </c>
      <c r="N80" s="201">
        <v>0</v>
      </c>
      <c r="O80" s="201">
        <v>0</v>
      </c>
      <c r="P80" s="201">
        <v>0</v>
      </c>
      <c r="Q80" s="201">
        <v>0</v>
      </c>
      <c r="R80" s="201">
        <v>0</v>
      </c>
      <c r="S80" s="201">
        <v>0</v>
      </c>
      <c r="T80" s="201">
        <v>0</v>
      </c>
      <c r="U80" s="201">
        <v>0</v>
      </c>
      <c r="V80" s="201">
        <v>0</v>
      </c>
      <c r="W80" s="212" t="s">
        <v>28</v>
      </c>
      <c r="X80" s="149" t="s">
        <v>28</v>
      </c>
      <c r="Y80" s="40"/>
      <c r="Z80" s="21"/>
    </row>
    <row r="81" spans="2:32" ht="13.5" thickBot="1">
      <c r="B81" s="19">
        <v>32</v>
      </c>
      <c r="C81" s="209"/>
      <c r="D81" s="210"/>
      <c r="E81" s="210"/>
      <c r="F81" s="210"/>
      <c r="G81" s="211">
        <v>0</v>
      </c>
      <c r="H81" s="228" t="s">
        <v>28</v>
      </c>
      <c r="I81" s="236"/>
      <c r="J81" s="210"/>
      <c r="K81" s="210"/>
      <c r="L81" s="213"/>
      <c r="M81" s="27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42"/>
      <c r="X81" s="238" t="s">
        <v>28</v>
      </c>
      <c r="Y81" s="19"/>
      <c r="Z81" s="21"/>
      <c r="AA81" s="16"/>
      <c r="AB81" s="484" t="s">
        <v>39</v>
      </c>
      <c r="AC81" s="485"/>
      <c r="AD81" s="485"/>
      <c r="AE81" s="486"/>
      <c r="AF81" s="16"/>
    </row>
    <row r="82" spans="2:32" ht="12.75" customHeight="1" thickBot="1">
      <c r="B82" s="490" t="s">
        <v>7</v>
      </c>
      <c r="C82" s="490"/>
      <c r="D82" s="491"/>
      <c r="E82" s="214">
        <v>58</v>
      </c>
      <c r="F82" s="214" t="s">
        <v>22</v>
      </c>
      <c r="G82" s="215"/>
      <c r="H82" s="216">
        <v>13.678809999999997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3"/>
      <c r="W82" s="229">
        <v>78.940000000000012</v>
      </c>
      <c r="X82" s="237">
        <v>87</v>
      </c>
      <c r="Y82" s="64"/>
      <c r="Z82" s="21"/>
      <c r="AA82" s="16"/>
      <c r="AB82" s="487"/>
      <c r="AC82" s="488"/>
      <c r="AD82" s="488"/>
      <c r="AE82" s="489"/>
      <c r="AF82" s="16"/>
    </row>
    <row r="83" spans="2:32" ht="13.5" thickBot="1">
      <c r="B83" s="4"/>
      <c r="C83" s="4"/>
      <c r="D83" s="172"/>
      <c r="E83" s="4"/>
      <c r="F83" s="4"/>
      <c r="G83" s="4"/>
      <c r="H83" s="9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4"/>
      <c r="W83" s="4"/>
      <c r="X83" s="10"/>
      <c r="Y83" s="10"/>
      <c r="Z83" s="18"/>
      <c r="AA83" s="16"/>
      <c r="AB83" s="492" t="s">
        <v>20</v>
      </c>
      <c r="AC83" s="493"/>
      <c r="AD83" s="494">
        <v>86.74</v>
      </c>
      <c r="AE83" s="495"/>
      <c r="AF83" s="16"/>
    </row>
    <row r="84" spans="2:32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18"/>
      <c r="Z84" s="18"/>
    </row>
    <row r="85" spans="2:32">
      <c r="B85" s="445" t="s">
        <v>34</v>
      </c>
      <c r="C85" s="445"/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218"/>
      <c r="Z85" s="18"/>
    </row>
    <row r="86" spans="2:32">
      <c r="B86" s="113"/>
      <c r="C86" s="113"/>
      <c r="D86" s="113"/>
      <c r="E86" s="113"/>
      <c r="F86" s="113"/>
      <c r="G86" s="16"/>
      <c r="H86" s="16"/>
      <c r="I86" s="113"/>
      <c r="J86" s="113"/>
      <c r="K86" s="113"/>
      <c r="L86" s="113"/>
      <c r="M86" s="113"/>
      <c r="N86" s="113"/>
      <c r="O86" s="113"/>
      <c r="P86" s="113"/>
      <c r="Q86" s="113"/>
      <c r="R86" s="16"/>
      <c r="S86" s="16"/>
      <c r="T86" s="16"/>
      <c r="U86" s="16"/>
      <c r="V86" s="16"/>
      <c r="W86" s="16"/>
      <c r="X86" s="16"/>
      <c r="Y86" s="16"/>
      <c r="Z86" s="18"/>
      <c r="AA86" s="16"/>
      <c r="AB86" s="16"/>
      <c r="AC86" s="16"/>
      <c r="AD86" s="16"/>
      <c r="AE86" s="16"/>
      <c r="AF86" s="16"/>
    </row>
    <row r="87" spans="2:32" ht="12.75" customHeight="1">
      <c r="B87" s="172" t="s">
        <v>8</v>
      </c>
      <c r="C87" s="496"/>
      <c r="D87" s="496"/>
      <c r="E87" s="217"/>
      <c r="F87" s="2"/>
      <c r="H87" s="172"/>
      <c r="I87" s="172"/>
      <c r="J87" s="172" t="s">
        <v>9</v>
      </c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127"/>
      <c r="Y87" s="159"/>
      <c r="Z87" s="21"/>
      <c r="AA87" s="138"/>
      <c r="AB87" s="138"/>
      <c r="AC87" s="138"/>
      <c r="AD87" s="138"/>
      <c r="AE87" s="138"/>
      <c r="AF87" s="138"/>
    </row>
    <row r="88" spans="2:32" ht="12.75" customHeight="1">
      <c r="B88" s="126"/>
      <c r="C88" s="114"/>
      <c r="D88" s="114"/>
      <c r="E88" s="115"/>
      <c r="F88" s="115"/>
      <c r="G88" s="114"/>
      <c r="H88" s="114"/>
      <c r="I88" s="114"/>
      <c r="J88" s="114"/>
      <c r="K88" s="114"/>
      <c r="L88" s="114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241"/>
      <c r="X88" s="115"/>
      <c r="Y88" s="115"/>
      <c r="Z88" s="21"/>
      <c r="AA88" s="138"/>
      <c r="AB88" s="138"/>
      <c r="AC88" s="138"/>
      <c r="AD88" s="138"/>
      <c r="AE88" s="138"/>
      <c r="AF88" s="138"/>
    </row>
    <row r="89" spans="2:32" ht="12.75" customHeight="1">
      <c r="B89" s="116"/>
      <c r="C89" s="112"/>
      <c r="D89" s="112"/>
      <c r="E89" s="112"/>
      <c r="F89" s="112"/>
      <c r="G89" s="117"/>
      <c r="H89" s="117"/>
      <c r="I89" s="112"/>
      <c r="J89" s="112"/>
      <c r="K89" s="112"/>
      <c r="L89" s="112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9"/>
      <c r="Y89" s="119"/>
      <c r="Z89" s="21"/>
      <c r="AA89" s="138"/>
      <c r="AB89" s="138"/>
      <c r="AC89" s="138"/>
      <c r="AD89" s="138"/>
      <c r="AE89" s="138"/>
      <c r="AF89" s="138"/>
    </row>
    <row r="90" spans="2:32" ht="13.5" customHeight="1">
      <c r="B90" s="116"/>
      <c r="C90" s="112"/>
      <c r="D90" s="112"/>
      <c r="E90" s="112"/>
      <c r="F90" s="112"/>
      <c r="G90" s="117"/>
      <c r="H90" s="117"/>
      <c r="I90" s="112"/>
      <c r="J90" s="112"/>
      <c r="K90" s="112"/>
      <c r="L90" s="112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9"/>
      <c r="Y90" s="119"/>
      <c r="Z90" s="21"/>
      <c r="AA90" s="138"/>
      <c r="AB90" s="138"/>
      <c r="AC90" s="138"/>
      <c r="AD90" s="138"/>
      <c r="AE90" s="138"/>
      <c r="AF90" s="138"/>
    </row>
    <row r="91" spans="2:32">
      <c r="B91" s="116"/>
      <c r="C91" s="112"/>
      <c r="D91" s="112"/>
      <c r="E91" s="112"/>
      <c r="F91" s="112"/>
      <c r="G91" s="117"/>
      <c r="H91" s="117"/>
      <c r="I91" s="112"/>
      <c r="J91" s="112"/>
      <c r="K91" s="112"/>
      <c r="L91" s="112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9"/>
      <c r="Y91" s="119"/>
      <c r="Z91" s="21"/>
      <c r="AA91" s="16"/>
      <c r="AB91" s="125"/>
      <c r="AC91" s="125"/>
      <c r="AD91" s="16"/>
      <c r="AE91" s="16"/>
      <c r="AF91" s="16"/>
    </row>
    <row r="92" spans="2:32">
      <c r="B92" s="116"/>
      <c r="C92" s="112"/>
      <c r="D92" s="112"/>
      <c r="E92" s="112"/>
      <c r="F92" s="112"/>
      <c r="G92" s="117"/>
      <c r="H92" s="117"/>
      <c r="I92" s="112"/>
      <c r="J92" s="112"/>
      <c r="K92" s="112"/>
      <c r="L92" s="112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9"/>
      <c r="Y92" s="119"/>
      <c r="Z92" s="21"/>
      <c r="AA92" s="127"/>
      <c r="AB92" s="127"/>
      <c r="AC92" s="127"/>
      <c r="AD92" s="127"/>
      <c r="AE92" s="127"/>
      <c r="AF92" s="127"/>
    </row>
    <row r="93" spans="2:32">
      <c r="B93" s="116"/>
      <c r="C93" s="112"/>
      <c r="D93" s="112"/>
      <c r="E93" s="112"/>
      <c r="F93" s="112"/>
      <c r="G93" s="117"/>
      <c r="H93" s="117"/>
      <c r="I93" s="112"/>
      <c r="J93" s="112"/>
      <c r="K93" s="112"/>
      <c r="L93" s="112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9"/>
      <c r="Y93" s="119"/>
      <c r="Z93" s="21"/>
      <c r="AA93" s="139"/>
      <c r="AB93" s="139"/>
      <c r="AC93" s="139"/>
      <c r="AD93" s="139"/>
      <c r="AE93" s="139"/>
      <c r="AF93" s="139"/>
    </row>
    <row r="94" spans="2:32">
      <c r="B94" s="116"/>
      <c r="C94" s="112"/>
      <c r="D94" s="112"/>
      <c r="E94" s="112"/>
      <c r="F94" s="112"/>
      <c r="G94" s="117"/>
      <c r="H94" s="117"/>
      <c r="I94" s="112"/>
      <c r="J94" s="112"/>
      <c r="K94" s="112"/>
      <c r="L94" s="112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9"/>
      <c r="Y94" s="119"/>
      <c r="Z94" s="21"/>
      <c r="AA94" s="140"/>
      <c r="AB94" s="140"/>
      <c r="AC94" s="140"/>
      <c r="AD94" s="141"/>
      <c r="AE94" s="141"/>
      <c r="AF94" s="141"/>
    </row>
    <row r="95" spans="2:32">
      <c r="B95" s="116"/>
      <c r="C95" s="112"/>
      <c r="D95" s="112"/>
      <c r="E95" s="112"/>
      <c r="F95" s="112"/>
      <c r="G95" s="117"/>
      <c r="H95" s="117"/>
      <c r="I95" s="112"/>
      <c r="J95" s="112"/>
      <c r="K95" s="112"/>
      <c r="L95" s="112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9"/>
      <c r="Y95" s="119"/>
      <c r="Z95" s="21"/>
      <c r="AA95" s="140"/>
      <c r="AB95" s="140"/>
      <c r="AC95" s="140"/>
      <c r="AD95" s="141"/>
      <c r="AE95" s="141"/>
      <c r="AF95" s="141"/>
    </row>
    <row r="96" spans="2:32">
      <c r="B96" s="116"/>
      <c r="C96" s="112"/>
      <c r="D96" s="112"/>
      <c r="E96" s="112"/>
      <c r="F96" s="112"/>
      <c r="G96" s="117"/>
      <c r="H96" s="117"/>
      <c r="I96" s="112"/>
      <c r="J96" s="112"/>
      <c r="K96" s="112"/>
      <c r="L96" s="112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9"/>
      <c r="Y96" s="119"/>
      <c r="Z96" s="21"/>
      <c r="AA96" s="140"/>
      <c r="AB96" s="140"/>
      <c r="AC96" s="140"/>
      <c r="AD96" s="141"/>
      <c r="AE96" s="141"/>
      <c r="AF96" s="141"/>
    </row>
    <row r="97" spans="2:32">
      <c r="B97" s="116"/>
      <c r="C97" s="112"/>
      <c r="D97" s="112"/>
      <c r="E97" s="112"/>
      <c r="F97" s="112"/>
      <c r="G97" s="117"/>
      <c r="H97" s="117"/>
      <c r="I97" s="112"/>
      <c r="J97" s="112"/>
      <c r="K97" s="112"/>
      <c r="L97" s="112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9"/>
      <c r="Y97" s="119"/>
      <c r="Z97" s="22"/>
      <c r="AA97" s="140"/>
      <c r="AB97" s="140"/>
      <c r="AC97" s="140"/>
      <c r="AD97" s="141"/>
      <c r="AE97" s="141"/>
      <c r="AF97" s="141"/>
    </row>
    <row r="98" spans="2:32">
      <c r="B98" s="116"/>
      <c r="C98" s="112"/>
      <c r="D98" s="112"/>
      <c r="E98" s="112"/>
      <c r="F98" s="112"/>
      <c r="G98" s="117"/>
      <c r="H98" s="117"/>
      <c r="I98" s="112"/>
      <c r="J98" s="112"/>
      <c r="K98" s="112"/>
      <c r="L98" s="112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9"/>
      <c r="Y98" s="119"/>
      <c r="Z98" s="22"/>
      <c r="AA98" s="16"/>
      <c r="AB98" s="16"/>
      <c r="AC98" s="16"/>
      <c r="AD98" s="16"/>
      <c r="AE98" s="16"/>
      <c r="AF98" s="16"/>
    </row>
    <row r="99" spans="2:32">
      <c r="B99" s="116"/>
      <c r="C99" s="112"/>
      <c r="D99" s="112"/>
      <c r="E99" s="112"/>
      <c r="F99" s="112"/>
      <c r="G99" s="117"/>
      <c r="H99" s="117"/>
      <c r="I99" s="112"/>
      <c r="J99" s="112"/>
      <c r="K99" s="112"/>
      <c r="L99" s="112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9"/>
      <c r="Y99" s="119"/>
      <c r="Z99" s="22"/>
      <c r="AA99" s="2"/>
      <c r="AB99" s="2"/>
      <c r="AC99" s="2"/>
      <c r="AD99" s="2"/>
      <c r="AE99" s="2"/>
      <c r="AF99" s="2"/>
    </row>
    <row r="100" spans="2:32">
      <c r="B100" s="116"/>
      <c r="C100" s="112"/>
      <c r="D100" s="112"/>
      <c r="E100" s="112"/>
      <c r="F100" s="112"/>
      <c r="G100" s="117"/>
      <c r="H100" s="117"/>
      <c r="I100" s="112"/>
      <c r="J100" s="112"/>
      <c r="K100" s="112"/>
      <c r="L100" s="112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9"/>
      <c r="Y100" s="119"/>
      <c r="Z100" s="22"/>
      <c r="AA100" s="2"/>
      <c r="AB100" s="2"/>
      <c r="AC100" s="2"/>
      <c r="AD100" s="2"/>
      <c r="AE100" s="2"/>
      <c r="AF100" s="2"/>
    </row>
    <row r="101" spans="2:32">
      <c r="B101" s="116"/>
      <c r="C101" s="112"/>
      <c r="D101" s="112"/>
      <c r="E101" s="112"/>
      <c r="F101" s="112"/>
      <c r="G101" s="117"/>
      <c r="H101" s="117"/>
      <c r="I101" s="112"/>
      <c r="J101" s="112"/>
      <c r="K101" s="112"/>
      <c r="L101" s="112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9"/>
      <c r="Y101" s="119"/>
      <c r="Z101" s="22"/>
      <c r="AA101" s="2"/>
      <c r="AB101" s="2"/>
      <c r="AC101" s="2"/>
      <c r="AD101" s="2"/>
      <c r="AE101" s="2"/>
      <c r="AF101" s="2"/>
    </row>
    <row r="102" spans="2:32">
      <c r="B102" s="116"/>
      <c r="C102" s="112"/>
      <c r="D102" s="112"/>
      <c r="E102" s="112"/>
      <c r="F102" s="112"/>
      <c r="G102" s="117"/>
      <c r="H102" s="117"/>
      <c r="I102" s="112"/>
      <c r="J102" s="112"/>
      <c r="K102" s="112"/>
      <c r="L102" s="112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9"/>
      <c r="Y102" s="119"/>
      <c r="Z102" s="22"/>
      <c r="AA102" s="2"/>
      <c r="AB102" s="2"/>
      <c r="AC102" s="2"/>
      <c r="AD102" s="2"/>
      <c r="AE102" s="2"/>
      <c r="AF102" s="2"/>
    </row>
    <row r="103" spans="2:32">
      <c r="B103" s="116"/>
      <c r="C103" s="112"/>
      <c r="D103" s="112"/>
      <c r="E103" s="112"/>
      <c r="F103" s="112"/>
      <c r="G103" s="117"/>
      <c r="H103" s="117"/>
      <c r="I103" s="242"/>
      <c r="J103" s="242"/>
      <c r="K103" s="242"/>
      <c r="L103" s="242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9"/>
      <c r="Y103" s="119"/>
      <c r="Z103" s="22"/>
      <c r="AA103" s="2"/>
      <c r="AB103" s="2"/>
      <c r="AC103" s="2"/>
      <c r="AD103" s="2"/>
      <c r="AE103" s="2"/>
      <c r="AF103" s="2"/>
    </row>
    <row r="104" spans="2:32">
      <c r="B104" s="116"/>
      <c r="C104" s="112"/>
      <c r="D104" s="112"/>
      <c r="E104" s="112"/>
      <c r="F104" s="112"/>
      <c r="G104" s="117"/>
      <c r="H104" s="117"/>
      <c r="I104" s="242"/>
      <c r="J104" s="242"/>
      <c r="K104" s="242"/>
      <c r="L104" s="242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9"/>
      <c r="Y104" s="119"/>
      <c r="Z104" s="22"/>
      <c r="AA104" s="2"/>
      <c r="AB104" s="2"/>
      <c r="AC104" s="2"/>
      <c r="AD104" s="2"/>
      <c r="AE104" s="2"/>
      <c r="AF104" s="2"/>
    </row>
    <row r="105" spans="2:32">
      <c r="B105" s="116"/>
      <c r="C105" s="112"/>
      <c r="D105" s="112"/>
      <c r="E105" s="112"/>
      <c r="F105" s="112"/>
      <c r="G105" s="117"/>
      <c r="H105" s="117"/>
      <c r="I105" s="242"/>
      <c r="J105" s="242"/>
      <c r="K105" s="242"/>
      <c r="L105" s="242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9"/>
      <c r="Y105" s="119"/>
      <c r="Z105" s="22"/>
      <c r="AA105" s="2"/>
      <c r="AB105" s="2"/>
      <c r="AC105" s="2"/>
      <c r="AD105" s="2"/>
      <c r="AE105" s="2"/>
      <c r="AF105" s="2"/>
    </row>
    <row r="106" spans="2:32">
      <c r="B106" s="116"/>
      <c r="C106" s="112"/>
      <c r="D106" s="112"/>
      <c r="E106" s="112"/>
      <c r="F106" s="112"/>
      <c r="G106" s="117"/>
      <c r="H106" s="117"/>
      <c r="I106" s="242"/>
      <c r="J106" s="242"/>
      <c r="K106" s="242"/>
      <c r="L106" s="242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9"/>
      <c r="Y106" s="119"/>
      <c r="Z106" s="22"/>
      <c r="AA106" s="2"/>
      <c r="AB106" s="2"/>
      <c r="AC106" s="2"/>
      <c r="AD106" s="2"/>
      <c r="AE106" s="2"/>
      <c r="AF106" s="2"/>
    </row>
    <row r="107" spans="2:32">
      <c r="B107" s="116"/>
      <c r="C107" s="112"/>
      <c r="D107" s="112"/>
      <c r="E107" s="112"/>
      <c r="F107" s="112"/>
      <c r="G107" s="117"/>
      <c r="H107" s="117"/>
      <c r="I107" s="242"/>
      <c r="J107" s="242"/>
      <c r="K107" s="242"/>
      <c r="L107" s="242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9"/>
      <c r="Y107" s="119"/>
      <c r="Z107" s="22"/>
      <c r="AA107" s="2"/>
      <c r="AB107" s="2"/>
      <c r="AC107" s="2"/>
      <c r="AD107" s="2"/>
      <c r="AE107" s="2"/>
      <c r="AF107" s="2"/>
    </row>
    <row r="108" spans="2:32">
      <c r="B108" s="116"/>
      <c r="C108" s="112"/>
      <c r="D108" s="112"/>
      <c r="E108" s="112"/>
      <c r="F108" s="112"/>
      <c r="G108" s="117"/>
      <c r="H108" s="117"/>
      <c r="I108" s="242"/>
      <c r="J108" s="242"/>
      <c r="K108" s="242"/>
      <c r="L108" s="242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9"/>
      <c r="Y108" s="119"/>
      <c r="Z108" s="22"/>
      <c r="AA108" s="2"/>
      <c r="AB108" s="2"/>
      <c r="AC108" s="2"/>
      <c r="AD108" s="2"/>
      <c r="AE108" s="2"/>
      <c r="AF108" s="2"/>
    </row>
    <row r="109" spans="2:32">
      <c r="B109" s="116"/>
      <c r="C109" s="112"/>
      <c r="D109" s="112"/>
      <c r="E109" s="112"/>
      <c r="F109" s="112"/>
      <c r="G109" s="117"/>
      <c r="H109" s="117"/>
      <c r="I109" s="242"/>
      <c r="J109" s="242"/>
      <c r="K109" s="242"/>
      <c r="L109" s="242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9"/>
      <c r="Y109" s="119"/>
      <c r="Z109" s="22"/>
      <c r="AA109" s="2"/>
      <c r="AB109" s="2"/>
      <c r="AC109" s="2"/>
      <c r="AD109" s="2"/>
      <c r="AE109" s="2"/>
      <c r="AF109" s="2"/>
    </row>
    <row r="110" spans="2:32">
      <c r="B110" s="116"/>
      <c r="C110" s="112"/>
      <c r="D110" s="112"/>
      <c r="E110" s="112"/>
      <c r="F110" s="112"/>
      <c r="G110" s="117"/>
      <c r="H110" s="117"/>
      <c r="I110" s="242"/>
      <c r="J110" s="242"/>
      <c r="K110" s="242"/>
      <c r="L110" s="242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9"/>
      <c r="Y110" s="119"/>
      <c r="Z110" s="22"/>
      <c r="AA110" s="2"/>
      <c r="AB110" s="2"/>
      <c r="AC110" s="2"/>
      <c r="AD110" s="2"/>
      <c r="AE110" s="2"/>
      <c r="AF110" s="2"/>
    </row>
    <row r="111" spans="2:32">
      <c r="B111" s="116"/>
      <c r="C111" s="112"/>
      <c r="D111" s="112"/>
      <c r="E111" s="112"/>
      <c r="F111" s="112"/>
      <c r="G111" s="117"/>
      <c r="H111" s="117"/>
      <c r="I111" s="242"/>
      <c r="J111" s="242"/>
      <c r="K111" s="242"/>
      <c r="L111" s="242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9"/>
      <c r="Y111" s="119"/>
      <c r="Z111" s="22"/>
      <c r="AA111" s="2"/>
      <c r="AB111" s="2"/>
      <c r="AC111" s="2"/>
      <c r="AD111" s="2"/>
      <c r="AE111" s="2"/>
      <c r="AF111" s="2"/>
    </row>
    <row r="112" spans="2:32">
      <c r="B112" s="116"/>
      <c r="C112" s="112"/>
      <c r="D112" s="112"/>
      <c r="E112" s="112"/>
      <c r="F112" s="112"/>
      <c r="G112" s="117"/>
      <c r="H112" s="117"/>
      <c r="I112" s="242"/>
      <c r="J112" s="242"/>
      <c r="K112" s="242"/>
      <c r="L112" s="242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9"/>
      <c r="Y112" s="119"/>
      <c r="Z112" s="22"/>
      <c r="AA112" s="2"/>
      <c r="AB112" s="2"/>
      <c r="AC112" s="2"/>
      <c r="AD112" s="2"/>
      <c r="AE112" s="2"/>
      <c r="AF112" s="2"/>
    </row>
    <row r="113" spans="2:32">
      <c r="B113" s="116"/>
      <c r="C113" s="112"/>
      <c r="D113" s="112"/>
      <c r="E113" s="112"/>
      <c r="F113" s="112"/>
      <c r="G113" s="117"/>
      <c r="H113" s="117"/>
      <c r="I113" s="242"/>
      <c r="J113" s="242"/>
      <c r="K113" s="242"/>
      <c r="L113" s="242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9"/>
      <c r="Y113" s="119"/>
      <c r="Z113" s="22"/>
      <c r="AA113" s="2"/>
      <c r="AB113" s="2"/>
      <c r="AC113" s="2"/>
      <c r="AD113" s="2"/>
      <c r="AE113" s="2"/>
      <c r="AF113" s="2"/>
    </row>
    <row r="114" spans="2:32">
      <c r="B114" s="116"/>
      <c r="C114" s="112"/>
      <c r="D114" s="112"/>
      <c r="E114" s="112"/>
      <c r="F114" s="112"/>
      <c r="G114" s="117"/>
      <c r="H114" s="117"/>
      <c r="I114" s="242"/>
      <c r="J114" s="242"/>
      <c r="K114" s="242"/>
      <c r="L114" s="242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9"/>
      <c r="Y114" s="119"/>
      <c r="Z114" s="21"/>
      <c r="AA114" s="2"/>
      <c r="AB114" s="2"/>
      <c r="AC114" s="2"/>
      <c r="AD114" s="2"/>
      <c r="AE114" s="2"/>
      <c r="AF114" s="2"/>
    </row>
    <row r="115" spans="2:32">
      <c r="B115" s="116"/>
      <c r="C115" s="112"/>
      <c r="D115" s="112"/>
      <c r="E115" s="112"/>
      <c r="F115" s="112"/>
      <c r="G115" s="117"/>
      <c r="H115" s="117"/>
      <c r="I115" s="242"/>
      <c r="J115" s="242"/>
      <c r="K115" s="242"/>
      <c r="L115" s="242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9"/>
      <c r="Y115" s="119"/>
      <c r="Z115" s="21"/>
    </row>
    <row r="116" spans="2:32">
      <c r="B116" s="116"/>
      <c r="C116" s="112"/>
      <c r="D116" s="112"/>
      <c r="E116" s="112"/>
      <c r="F116" s="112"/>
      <c r="G116" s="117"/>
      <c r="H116" s="117"/>
      <c r="I116" s="242"/>
      <c r="J116" s="242"/>
      <c r="K116" s="242"/>
      <c r="L116" s="242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9"/>
      <c r="Y116" s="119"/>
      <c r="Z116" s="21"/>
    </row>
    <row r="117" spans="2:32">
      <c r="B117" s="116"/>
      <c r="C117" s="112"/>
      <c r="D117" s="112"/>
      <c r="E117" s="112"/>
      <c r="F117" s="112"/>
      <c r="G117" s="117"/>
      <c r="H117" s="117"/>
      <c r="I117" s="242"/>
      <c r="J117" s="242"/>
      <c r="K117" s="242"/>
      <c r="L117" s="242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9"/>
      <c r="Y117" s="119"/>
      <c r="Z117" s="21"/>
    </row>
    <row r="118" spans="2:32">
      <c r="B118" s="116"/>
      <c r="C118" s="112"/>
      <c r="D118" s="112"/>
      <c r="E118" s="112"/>
      <c r="F118" s="112"/>
      <c r="G118" s="117"/>
      <c r="H118" s="117"/>
      <c r="I118" s="242"/>
      <c r="J118" s="242"/>
      <c r="K118" s="242"/>
      <c r="L118" s="242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9"/>
      <c r="Y118" s="119"/>
      <c r="Z118" s="21"/>
    </row>
    <row r="119" spans="2:32">
      <c r="B119" s="116"/>
      <c r="C119" s="112"/>
      <c r="D119" s="112"/>
      <c r="E119" s="112"/>
      <c r="F119" s="112"/>
      <c r="G119" s="117"/>
      <c r="H119" s="117"/>
      <c r="I119" s="242"/>
      <c r="J119" s="242"/>
      <c r="K119" s="242"/>
      <c r="L119" s="242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9"/>
      <c r="Y119" s="119"/>
      <c r="Z119" s="21"/>
    </row>
    <row r="120" spans="2:32">
      <c r="B120" s="116"/>
      <c r="C120" s="112"/>
      <c r="D120" s="112"/>
      <c r="E120" s="112"/>
      <c r="F120" s="112"/>
      <c r="G120" s="117"/>
      <c r="H120" s="117"/>
      <c r="I120" s="242"/>
      <c r="J120" s="242"/>
      <c r="K120" s="242"/>
      <c r="L120" s="242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9"/>
      <c r="Y120" s="119"/>
      <c r="Z120" s="21"/>
    </row>
    <row r="121" spans="2:32">
      <c r="B121" s="116"/>
      <c r="C121" s="112"/>
      <c r="D121" s="112"/>
      <c r="E121" s="112"/>
      <c r="F121" s="112"/>
      <c r="G121" s="117"/>
      <c r="H121" s="117"/>
      <c r="I121" s="242"/>
      <c r="J121" s="242"/>
      <c r="K121" s="242"/>
      <c r="L121" s="242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9"/>
      <c r="Y121" s="119"/>
      <c r="Z121" s="21"/>
    </row>
    <row r="122" spans="2:32">
      <c r="B122" s="116"/>
      <c r="C122" s="112"/>
      <c r="D122" s="112"/>
      <c r="E122" s="112"/>
      <c r="F122" s="112"/>
      <c r="G122" s="117"/>
      <c r="H122" s="117"/>
      <c r="I122" s="242"/>
      <c r="J122" s="242"/>
      <c r="K122" s="242"/>
      <c r="L122" s="242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9"/>
      <c r="Y122" s="119"/>
      <c r="Z122" s="21"/>
    </row>
    <row r="123" spans="2:32">
      <c r="B123" s="116"/>
      <c r="C123" s="112"/>
      <c r="D123" s="112"/>
      <c r="E123" s="112"/>
      <c r="F123" s="112"/>
      <c r="G123" s="117"/>
      <c r="H123" s="117"/>
      <c r="I123" s="242"/>
      <c r="J123" s="242"/>
      <c r="K123" s="242"/>
      <c r="L123" s="242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9"/>
      <c r="Y123" s="119"/>
      <c r="Z123" s="21"/>
    </row>
    <row r="124" spans="2:32">
      <c r="B124" s="116"/>
      <c r="C124" s="112"/>
      <c r="D124" s="112"/>
      <c r="E124" s="112"/>
      <c r="F124" s="112"/>
      <c r="G124" s="117"/>
      <c r="H124" s="117"/>
      <c r="I124" s="242"/>
      <c r="J124" s="242"/>
      <c r="K124" s="242"/>
      <c r="L124" s="242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9"/>
      <c r="Y124" s="119"/>
      <c r="Z124" s="21"/>
    </row>
    <row r="125" spans="2:32">
      <c r="B125" s="116"/>
      <c r="C125" s="112"/>
      <c r="D125" s="112"/>
      <c r="E125" s="112"/>
      <c r="F125" s="112"/>
      <c r="G125" s="117"/>
      <c r="H125" s="117"/>
      <c r="I125" s="242"/>
      <c r="J125" s="242"/>
      <c r="K125" s="242"/>
      <c r="L125" s="242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9"/>
      <c r="Y125" s="119"/>
      <c r="Z125" s="21"/>
    </row>
    <row r="126" spans="2:32">
      <c r="B126" s="116"/>
      <c r="C126" s="112"/>
      <c r="D126" s="112"/>
      <c r="E126" s="112"/>
      <c r="F126" s="112"/>
      <c r="G126" s="117"/>
      <c r="H126" s="117"/>
      <c r="I126" s="242"/>
      <c r="J126" s="242"/>
      <c r="K126" s="242"/>
      <c r="L126" s="242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9"/>
      <c r="Y126" s="119"/>
      <c r="Z126" s="21"/>
    </row>
    <row r="127" spans="2:32">
      <c r="B127" s="116"/>
      <c r="C127" s="112"/>
      <c r="D127" s="112"/>
      <c r="E127" s="112"/>
      <c r="F127" s="112"/>
      <c r="G127" s="117"/>
      <c r="H127" s="117"/>
      <c r="I127" s="242"/>
      <c r="J127" s="242"/>
      <c r="K127" s="242"/>
      <c r="L127" s="242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9"/>
      <c r="Y127" s="119"/>
      <c r="Z127" s="21"/>
    </row>
    <row r="128" spans="2:32">
      <c r="B128" s="116"/>
      <c r="C128" s="112"/>
      <c r="D128" s="112"/>
      <c r="E128" s="112"/>
      <c r="F128" s="112"/>
      <c r="G128" s="117"/>
      <c r="H128" s="117"/>
      <c r="I128" s="242"/>
      <c r="J128" s="242"/>
      <c r="K128" s="242"/>
      <c r="L128" s="242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9"/>
      <c r="Y128" s="119"/>
      <c r="Z128" s="21"/>
    </row>
    <row r="129" spans="2:26">
      <c r="B129" s="116"/>
      <c r="C129" s="112"/>
      <c r="D129" s="112"/>
      <c r="E129" s="112"/>
      <c r="F129" s="112"/>
      <c r="G129" s="117"/>
      <c r="H129" s="117"/>
      <c r="I129" s="242"/>
      <c r="J129" s="242"/>
      <c r="K129" s="242"/>
      <c r="L129" s="242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9"/>
      <c r="Y129" s="119"/>
      <c r="Z129" s="21"/>
    </row>
    <row r="130" spans="2:26">
      <c r="B130" s="116"/>
      <c r="C130" s="112"/>
      <c r="D130" s="112"/>
      <c r="E130" s="112"/>
      <c r="F130" s="112"/>
      <c r="G130" s="117"/>
      <c r="H130" s="117"/>
      <c r="I130" s="242"/>
      <c r="J130" s="242"/>
      <c r="K130" s="242"/>
      <c r="L130" s="242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9"/>
      <c r="Y130" s="119"/>
      <c r="Z130" s="21"/>
    </row>
    <row r="131" spans="2:26">
      <c r="B131" s="116"/>
      <c r="C131" s="112"/>
      <c r="D131" s="112"/>
      <c r="E131" s="112"/>
      <c r="F131" s="112"/>
      <c r="G131" s="117"/>
      <c r="H131" s="117"/>
      <c r="I131" s="242"/>
      <c r="J131" s="242"/>
      <c r="K131" s="242"/>
      <c r="L131" s="242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9"/>
      <c r="Y131" s="119"/>
      <c r="Z131" s="21"/>
    </row>
    <row r="132" spans="2:26">
      <c r="B132" s="116"/>
      <c r="C132" s="112"/>
      <c r="D132" s="112"/>
      <c r="E132" s="112"/>
      <c r="F132" s="112"/>
      <c r="G132" s="117"/>
      <c r="H132" s="117"/>
      <c r="I132" s="242"/>
      <c r="J132" s="242"/>
      <c r="K132" s="242"/>
      <c r="L132" s="242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9"/>
      <c r="Y132" s="119"/>
      <c r="Z132" s="21"/>
    </row>
    <row r="133" spans="2:26">
      <c r="B133" s="116"/>
      <c r="C133" s="112"/>
      <c r="D133" s="112"/>
      <c r="E133" s="112"/>
      <c r="F133" s="112"/>
      <c r="G133" s="117"/>
      <c r="H133" s="117"/>
      <c r="I133" s="242"/>
      <c r="J133" s="242"/>
      <c r="K133" s="242"/>
      <c r="L133" s="242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9"/>
      <c r="Y133" s="119"/>
      <c r="Z133" s="21"/>
    </row>
    <row r="134" spans="2:26">
      <c r="B134" s="116"/>
      <c r="C134" s="112"/>
      <c r="D134" s="112"/>
      <c r="E134" s="112"/>
      <c r="F134" s="112"/>
      <c r="G134" s="117"/>
      <c r="H134" s="117"/>
      <c r="I134" s="242"/>
      <c r="J134" s="242"/>
      <c r="K134" s="242"/>
      <c r="L134" s="242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9"/>
      <c r="Y134" s="119"/>
      <c r="Z134" s="21"/>
    </row>
    <row r="135" spans="2:26">
      <c r="B135" s="116"/>
      <c r="C135" s="112"/>
      <c r="D135" s="112"/>
      <c r="E135" s="112"/>
      <c r="F135" s="112"/>
      <c r="G135" s="117"/>
      <c r="H135" s="117"/>
      <c r="I135" s="242"/>
      <c r="J135" s="242"/>
      <c r="K135" s="242"/>
      <c r="L135" s="242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9"/>
      <c r="Y135" s="119"/>
      <c r="Z135" s="21"/>
    </row>
    <row r="136" spans="2:26">
      <c r="B136" s="116"/>
      <c r="C136" s="112"/>
      <c r="D136" s="112"/>
      <c r="E136" s="112"/>
      <c r="F136" s="112"/>
      <c r="G136" s="117"/>
      <c r="H136" s="117"/>
      <c r="I136" s="242"/>
      <c r="J136" s="242"/>
      <c r="K136" s="242"/>
      <c r="L136" s="242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9"/>
      <c r="Y136" s="119"/>
      <c r="Z136" s="21"/>
    </row>
    <row r="137" spans="2:26">
      <c r="B137" s="116"/>
      <c r="C137" s="112"/>
      <c r="D137" s="112"/>
      <c r="E137" s="112"/>
      <c r="F137" s="112"/>
      <c r="G137" s="117"/>
      <c r="H137" s="117"/>
      <c r="I137" s="242"/>
      <c r="J137" s="242"/>
      <c r="K137" s="242"/>
      <c r="L137" s="242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9"/>
      <c r="Y137" s="119"/>
      <c r="Z137" s="21"/>
    </row>
    <row r="138" spans="2:26">
      <c r="B138" s="116"/>
      <c r="C138" s="112"/>
      <c r="D138" s="112"/>
      <c r="E138" s="112"/>
      <c r="F138" s="112"/>
      <c r="G138" s="117"/>
      <c r="H138" s="117"/>
      <c r="I138" s="242"/>
      <c r="J138" s="242"/>
      <c r="K138" s="242"/>
      <c r="L138" s="242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9"/>
      <c r="Y138" s="119"/>
      <c r="Z138" s="21"/>
    </row>
    <row r="139" spans="2:26">
      <c r="B139" s="116"/>
      <c r="C139" s="112"/>
      <c r="D139" s="112"/>
      <c r="E139" s="112"/>
      <c r="F139" s="112"/>
      <c r="G139" s="117"/>
      <c r="H139" s="117"/>
      <c r="I139" s="242"/>
      <c r="J139" s="242"/>
      <c r="K139" s="242"/>
      <c r="L139" s="242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9"/>
      <c r="Y139" s="119"/>
      <c r="Z139" s="21"/>
    </row>
    <row r="140" spans="2:26">
      <c r="B140" s="116"/>
      <c r="C140" s="112"/>
      <c r="D140" s="112"/>
      <c r="E140" s="112"/>
      <c r="F140" s="112"/>
      <c r="G140" s="117"/>
      <c r="H140" s="117"/>
      <c r="I140" s="242"/>
      <c r="J140" s="242"/>
      <c r="K140" s="242"/>
      <c r="L140" s="242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9"/>
      <c r="Y140" s="119"/>
      <c r="Z140" s="21"/>
    </row>
    <row r="141" spans="2:26">
      <c r="B141" s="116"/>
      <c r="C141" s="112"/>
      <c r="D141" s="112"/>
      <c r="E141" s="112"/>
      <c r="F141" s="112"/>
      <c r="G141" s="117"/>
      <c r="H141" s="117"/>
      <c r="I141" s="242"/>
      <c r="J141" s="242"/>
      <c r="K141" s="242"/>
      <c r="L141" s="242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9"/>
      <c r="Y141" s="119"/>
      <c r="Z141" s="21"/>
    </row>
    <row r="142" spans="2:26">
      <c r="B142" s="116"/>
      <c r="C142" s="112"/>
      <c r="D142" s="112"/>
      <c r="E142" s="112"/>
      <c r="F142" s="112"/>
      <c r="G142" s="117"/>
      <c r="H142" s="117"/>
      <c r="I142" s="242"/>
      <c r="J142" s="242"/>
      <c r="K142" s="242"/>
      <c r="L142" s="242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9"/>
      <c r="Y142" s="119"/>
      <c r="Z142" s="21"/>
    </row>
    <row r="143" spans="2:26">
      <c r="B143" s="116"/>
      <c r="C143" s="112"/>
      <c r="D143" s="112"/>
      <c r="E143" s="112"/>
      <c r="F143" s="112"/>
      <c r="G143" s="117"/>
      <c r="H143" s="117"/>
      <c r="I143" s="242"/>
      <c r="J143" s="242"/>
      <c r="K143" s="242"/>
      <c r="L143" s="242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9"/>
      <c r="Y143" s="119"/>
      <c r="Z143" s="21"/>
    </row>
    <row r="144" spans="2:26">
      <c r="B144" s="116"/>
      <c r="C144" s="112"/>
      <c r="D144" s="112"/>
      <c r="E144" s="112"/>
      <c r="F144" s="112"/>
      <c r="G144" s="117"/>
      <c r="H144" s="117"/>
      <c r="I144" s="242"/>
      <c r="J144" s="242"/>
      <c r="K144" s="242"/>
      <c r="L144" s="242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9"/>
      <c r="Y144" s="119"/>
      <c r="Z144" s="21"/>
    </row>
    <row r="145" spans="2:32">
      <c r="B145" s="116"/>
      <c r="C145" s="112"/>
      <c r="D145" s="112"/>
      <c r="E145" s="112"/>
      <c r="F145" s="112"/>
      <c r="G145" s="117"/>
      <c r="H145" s="117"/>
      <c r="I145" s="242"/>
      <c r="J145" s="242"/>
      <c r="K145" s="242"/>
      <c r="L145" s="242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9"/>
      <c r="Y145" s="119"/>
      <c r="Z145" s="21"/>
    </row>
    <row r="146" spans="2:32">
      <c r="B146" s="116"/>
      <c r="C146" s="112"/>
      <c r="D146" s="112"/>
      <c r="E146" s="112"/>
      <c r="F146" s="112"/>
      <c r="G146" s="117"/>
      <c r="H146" s="117"/>
      <c r="I146" s="242"/>
      <c r="J146" s="242"/>
      <c r="K146" s="242"/>
      <c r="L146" s="242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9"/>
      <c r="Y146" s="119"/>
      <c r="Z146" s="21"/>
    </row>
    <row r="147" spans="2:32">
      <c r="B147" s="116"/>
      <c r="C147" s="112"/>
      <c r="D147" s="112"/>
      <c r="E147" s="112"/>
      <c r="F147" s="112"/>
      <c r="G147" s="117"/>
      <c r="H147" s="117"/>
      <c r="I147" s="242"/>
      <c r="J147" s="242"/>
      <c r="K147" s="242"/>
      <c r="L147" s="242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  <c r="Y147" s="119"/>
      <c r="Z147" s="21"/>
    </row>
    <row r="148" spans="2:32">
      <c r="B148" s="116"/>
      <c r="C148" s="112"/>
      <c r="D148" s="112"/>
      <c r="E148" s="112"/>
      <c r="F148" s="112"/>
      <c r="G148" s="117"/>
      <c r="H148" s="117"/>
      <c r="I148" s="242"/>
      <c r="J148" s="242"/>
      <c r="K148" s="242"/>
      <c r="L148" s="242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9"/>
      <c r="Y148" s="119"/>
      <c r="Z148" s="21"/>
    </row>
    <row r="149" spans="2:32">
      <c r="B149" s="116"/>
      <c r="C149" s="112"/>
      <c r="D149" s="112"/>
      <c r="E149" s="112"/>
      <c r="F149" s="112"/>
      <c r="G149" s="117"/>
      <c r="H149" s="117"/>
      <c r="I149" s="242"/>
      <c r="J149" s="242"/>
      <c r="K149" s="242"/>
      <c r="L149" s="242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9"/>
      <c r="Y149" s="119"/>
      <c r="Z149" s="21"/>
    </row>
    <row r="150" spans="2:32">
      <c r="B150" s="116"/>
      <c r="C150" s="112"/>
      <c r="D150" s="112"/>
      <c r="E150" s="112"/>
      <c r="F150" s="112"/>
      <c r="G150" s="117"/>
      <c r="H150" s="117"/>
      <c r="I150" s="242"/>
      <c r="J150" s="242"/>
      <c r="K150" s="242"/>
      <c r="L150" s="242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9"/>
      <c r="Y150" s="119"/>
      <c r="Z150" s="21"/>
    </row>
    <row r="151" spans="2:32">
      <c r="B151" s="116"/>
      <c r="C151" s="112"/>
      <c r="D151" s="112"/>
      <c r="E151" s="112"/>
      <c r="F151" s="112"/>
      <c r="G151" s="117"/>
      <c r="H151" s="117"/>
      <c r="I151" s="242"/>
      <c r="J151" s="242"/>
      <c r="K151" s="242"/>
      <c r="L151" s="242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9"/>
      <c r="Y151" s="119"/>
      <c r="Z151" s="21"/>
    </row>
    <row r="152" spans="2:32">
      <c r="B152" s="116"/>
      <c r="C152" s="112"/>
      <c r="D152" s="112"/>
      <c r="E152" s="112"/>
      <c r="F152" s="112"/>
      <c r="G152" s="117"/>
      <c r="H152" s="117"/>
      <c r="I152" s="242"/>
      <c r="J152" s="242"/>
      <c r="K152" s="242"/>
      <c r="L152" s="242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9"/>
      <c r="Y152" s="119"/>
      <c r="Z152" s="21"/>
    </row>
    <row r="153" spans="2:32">
      <c r="B153" s="116"/>
      <c r="C153" s="112"/>
      <c r="D153" s="112"/>
      <c r="E153" s="112"/>
      <c r="F153" s="112"/>
      <c r="G153" s="117"/>
      <c r="H153" s="117"/>
      <c r="I153" s="242"/>
      <c r="J153" s="242"/>
      <c r="K153" s="242"/>
      <c r="L153" s="242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9"/>
      <c r="Y153" s="119"/>
      <c r="Z153" s="21"/>
      <c r="AA153" s="2"/>
    </row>
    <row r="154" spans="2:32">
      <c r="B154" s="116"/>
      <c r="C154" s="112"/>
      <c r="D154" s="112"/>
      <c r="E154" s="112"/>
      <c r="F154" s="112"/>
      <c r="G154" s="117"/>
      <c r="H154" s="117"/>
      <c r="I154" s="242"/>
      <c r="J154" s="242"/>
      <c r="K154" s="242"/>
      <c r="L154" s="242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9"/>
      <c r="Y154" s="119"/>
      <c r="Z154" s="21"/>
      <c r="AA154" s="2"/>
    </row>
    <row r="155" spans="2:32">
      <c r="B155" s="116"/>
      <c r="C155" s="112"/>
      <c r="D155" s="112"/>
      <c r="E155" s="112"/>
      <c r="F155" s="112"/>
      <c r="G155" s="117"/>
      <c r="H155" s="117"/>
      <c r="I155" s="242"/>
      <c r="J155" s="242"/>
      <c r="K155" s="242"/>
      <c r="L155" s="242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9"/>
      <c r="Y155" s="119"/>
      <c r="Z155" s="21"/>
      <c r="AA155" s="2"/>
    </row>
    <row r="156" spans="2:32">
      <c r="B156" s="116"/>
      <c r="C156" s="112"/>
      <c r="D156" s="112"/>
      <c r="E156" s="112"/>
      <c r="F156" s="112"/>
      <c r="G156" s="117"/>
      <c r="H156" s="117"/>
      <c r="I156" s="242"/>
      <c r="J156" s="242"/>
      <c r="K156" s="242"/>
      <c r="L156" s="242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9"/>
      <c r="Y156" s="119"/>
      <c r="Z156" s="21"/>
    </row>
    <row r="157" spans="2:32">
      <c r="B157" s="116"/>
      <c r="C157" s="112"/>
      <c r="D157" s="112"/>
      <c r="E157" s="112"/>
      <c r="F157" s="112"/>
      <c r="G157" s="117"/>
      <c r="H157" s="117"/>
      <c r="I157" s="242"/>
      <c r="J157" s="242"/>
      <c r="K157" s="242"/>
      <c r="L157" s="242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9"/>
      <c r="Y157" s="119"/>
      <c r="Z157" s="21"/>
    </row>
    <row r="158" spans="2:32">
      <c r="B158" s="116"/>
      <c r="C158" s="112"/>
      <c r="D158" s="112"/>
      <c r="E158" s="112"/>
      <c r="F158" s="112"/>
      <c r="G158" s="117"/>
      <c r="H158" s="117"/>
      <c r="I158" s="242"/>
      <c r="J158" s="242"/>
      <c r="K158" s="242"/>
      <c r="L158" s="242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9"/>
      <c r="Y158" s="119"/>
      <c r="Z158" s="249"/>
      <c r="AA158" s="246"/>
      <c r="AB158" s="246"/>
      <c r="AC158" s="246"/>
      <c r="AD158" s="246"/>
      <c r="AE158" s="246"/>
      <c r="AF158" s="246"/>
    </row>
    <row r="159" spans="2:32" ht="12.75" customHeight="1">
      <c r="B159" s="119"/>
      <c r="C159" s="119"/>
      <c r="D159" s="119"/>
      <c r="E159" s="119"/>
      <c r="F159" s="119"/>
      <c r="G159" s="117"/>
      <c r="H159" s="117"/>
      <c r="I159" s="119"/>
      <c r="J159" s="119"/>
      <c r="K159" s="119"/>
      <c r="L159" s="119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9"/>
      <c r="Y159" s="119"/>
      <c r="Z159" s="249"/>
      <c r="AA159" s="246"/>
      <c r="AB159" s="250"/>
      <c r="AC159" s="250"/>
      <c r="AD159" s="250"/>
      <c r="AE159" s="250"/>
      <c r="AF159" s="246"/>
    </row>
    <row r="160" spans="2:32">
      <c r="B160" s="128"/>
      <c r="C160" s="128"/>
      <c r="D160" s="128"/>
      <c r="E160" s="123"/>
      <c r="F160" s="123"/>
      <c r="G160" s="123"/>
      <c r="H160" s="124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64"/>
      <c r="X160" s="64"/>
      <c r="Y160" s="64"/>
      <c r="Z160" s="249"/>
      <c r="AA160" s="246"/>
      <c r="AB160" s="250"/>
      <c r="AC160" s="250"/>
      <c r="AD160" s="250"/>
      <c r="AE160" s="250"/>
      <c r="AF160" s="246"/>
    </row>
    <row r="161" spans="2:32">
      <c r="B161" s="125"/>
      <c r="C161" s="125"/>
      <c r="D161" s="113"/>
      <c r="E161" s="125"/>
      <c r="F161" s="125"/>
      <c r="G161" s="125"/>
      <c r="H161" s="10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0"/>
      <c r="Y161" s="10"/>
      <c r="Z161" s="251"/>
      <c r="AA161" s="246"/>
      <c r="AB161" s="252"/>
      <c r="AC161" s="252"/>
      <c r="AD161" s="253"/>
      <c r="AE161" s="253"/>
      <c r="AF161" s="246"/>
    </row>
    <row r="162" spans="2:32">
      <c r="B162" s="445"/>
      <c r="C162" s="445"/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445"/>
      <c r="P162" s="445"/>
      <c r="Q162" s="445"/>
      <c r="R162" s="445"/>
      <c r="S162" s="445"/>
      <c r="T162" s="445"/>
      <c r="U162" s="445"/>
      <c r="V162" s="445"/>
      <c r="W162" s="445"/>
      <c r="X162" s="445"/>
      <c r="Y162" s="218"/>
      <c r="Z162" s="251"/>
      <c r="AA162" s="246"/>
      <c r="AB162" s="246"/>
      <c r="AC162" s="246"/>
      <c r="AD162" s="246"/>
      <c r="AE162" s="246"/>
      <c r="AF162" s="246"/>
    </row>
    <row r="163" spans="2:3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18"/>
      <c r="Z163" s="251"/>
      <c r="AA163" s="246"/>
      <c r="AB163" s="246"/>
      <c r="AC163" s="246"/>
      <c r="AD163" s="246"/>
      <c r="AE163" s="246"/>
      <c r="AF163" s="246"/>
    </row>
    <row r="164" spans="2:32">
      <c r="B164" s="113"/>
      <c r="C164" s="113"/>
      <c r="D164" s="113"/>
      <c r="E164" s="113"/>
      <c r="F164" s="113"/>
      <c r="G164" s="16"/>
      <c r="H164" s="16"/>
      <c r="I164" s="113"/>
      <c r="J164" s="113"/>
      <c r="K164" s="113"/>
      <c r="L164" s="113"/>
      <c r="M164" s="113"/>
      <c r="N164" s="113"/>
      <c r="O164" s="113"/>
      <c r="P164" s="113"/>
      <c r="Q164" s="113"/>
      <c r="R164" s="16"/>
      <c r="S164" s="16"/>
      <c r="T164" s="16"/>
      <c r="U164" s="16"/>
      <c r="V164" s="16"/>
      <c r="W164" s="16"/>
      <c r="X164" s="16"/>
      <c r="Z164" s="251"/>
      <c r="AA164" s="246"/>
      <c r="AB164" s="246"/>
      <c r="AC164" s="246"/>
      <c r="AD164" s="246"/>
      <c r="AE164" s="246"/>
      <c r="AF164" s="246"/>
    </row>
    <row r="165" spans="2:32" ht="12.75" customHeight="1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219"/>
      <c r="Z165" s="249"/>
      <c r="AA165" s="247"/>
      <c r="AB165" s="247"/>
      <c r="AC165" s="247"/>
      <c r="AD165" s="247"/>
      <c r="AE165" s="247"/>
      <c r="AF165" s="247"/>
    </row>
    <row r="166" spans="2:32" ht="12.75" customHeight="1">
      <c r="B166" s="126"/>
      <c r="C166" s="114"/>
      <c r="D166" s="114"/>
      <c r="E166" s="115"/>
      <c r="F166" s="115"/>
      <c r="G166" s="114"/>
      <c r="H166" s="114"/>
      <c r="I166" s="114"/>
      <c r="J166" s="114"/>
      <c r="K166" s="114"/>
      <c r="L166" s="114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241"/>
      <c r="X166" s="115"/>
      <c r="Y166" s="220"/>
      <c r="Z166" s="249"/>
      <c r="AA166" s="247"/>
      <c r="AB166" s="247"/>
      <c r="AC166" s="247"/>
      <c r="AD166" s="247"/>
      <c r="AE166" s="247"/>
      <c r="AF166" s="247"/>
    </row>
    <row r="167" spans="2:32" ht="12.75" customHeight="1">
      <c r="B167" s="116"/>
      <c r="C167" s="112"/>
      <c r="D167" s="112"/>
      <c r="E167" s="112"/>
      <c r="F167" s="112"/>
      <c r="G167" s="117"/>
      <c r="H167" s="117"/>
      <c r="I167" s="112"/>
      <c r="J167" s="112"/>
      <c r="K167" s="112"/>
      <c r="L167" s="112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9"/>
      <c r="Y167" s="221"/>
      <c r="Z167" s="249"/>
      <c r="AA167" s="247"/>
      <c r="AB167" s="247"/>
      <c r="AC167" s="247"/>
      <c r="AD167" s="247"/>
      <c r="AE167" s="247"/>
      <c r="AF167" s="247"/>
    </row>
    <row r="168" spans="2:32" ht="13.5" customHeight="1">
      <c r="B168" s="116"/>
      <c r="C168" s="112"/>
      <c r="D168" s="112"/>
      <c r="E168" s="112"/>
      <c r="F168" s="112"/>
      <c r="G168" s="117"/>
      <c r="H168" s="117"/>
      <c r="I168" s="112"/>
      <c r="J168" s="112"/>
      <c r="K168" s="112"/>
      <c r="L168" s="112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9"/>
      <c r="Y168" s="221"/>
      <c r="Z168" s="249"/>
      <c r="AA168" s="247"/>
      <c r="AB168" s="247"/>
      <c r="AC168" s="247"/>
      <c r="AD168" s="247"/>
      <c r="AE168" s="247"/>
      <c r="AF168" s="247"/>
    </row>
    <row r="169" spans="2:32">
      <c r="B169" s="116"/>
      <c r="C169" s="112"/>
      <c r="D169" s="112"/>
      <c r="E169" s="112"/>
      <c r="F169" s="112"/>
      <c r="G169" s="117"/>
      <c r="H169" s="117"/>
      <c r="I169" s="112"/>
      <c r="J169" s="112"/>
      <c r="K169" s="112"/>
      <c r="L169" s="112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9"/>
      <c r="Y169" s="221"/>
      <c r="Z169" s="249"/>
      <c r="AA169" s="246"/>
      <c r="AB169" s="248"/>
      <c r="AC169" s="248"/>
      <c r="AD169" s="246"/>
      <c r="AE169" s="246"/>
      <c r="AF169" s="246"/>
    </row>
    <row r="170" spans="2:32">
      <c r="B170" s="116"/>
      <c r="C170" s="112"/>
      <c r="D170" s="112"/>
      <c r="E170" s="112"/>
      <c r="F170" s="112"/>
      <c r="G170" s="117"/>
      <c r="H170" s="117"/>
      <c r="I170" s="112"/>
      <c r="J170" s="112"/>
      <c r="K170" s="112"/>
      <c r="L170" s="112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9"/>
      <c r="Y170" s="221"/>
      <c r="Z170" s="249"/>
      <c r="AA170" s="254"/>
      <c r="AB170" s="254"/>
      <c r="AC170" s="254"/>
      <c r="AD170" s="254"/>
      <c r="AE170" s="254"/>
      <c r="AF170" s="254"/>
    </row>
    <row r="171" spans="2:32">
      <c r="B171" s="116"/>
      <c r="C171" s="112"/>
      <c r="D171" s="112"/>
      <c r="E171" s="112"/>
      <c r="F171" s="112"/>
      <c r="G171" s="117"/>
      <c r="H171" s="117"/>
      <c r="I171" s="112"/>
      <c r="J171" s="112"/>
      <c r="K171" s="112"/>
      <c r="L171" s="112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9"/>
      <c r="Y171" s="221"/>
      <c r="Z171" s="249"/>
      <c r="AA171" s="255"/>
      <c r="AB171" s="255"/>
      <c r="AC171" s="255"/>
      <c r="AD171" s="255"/>
      <c r="AE171" s="255"/>
      <c r="AF171" s="255"/>
    </row>
    <row r="172" spans="2:32">
      <c r="B172" s="116"/>
      <c r="C172" s="112"/>
      <c r="D172" s="112"/>
      <c r="E172" s="112"/>
      <c r="F172" s="112"/>
      <c r="G172" s="117"/>
      <c r="H172" s="117"/>
      <c r="I172" s="112"/>
      <c r="J172" s="112"/>
      <c r="K172" s="112"/>
      <c r="L172" s="112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9"/>
      <c r="Y172" s="221"/>
      <c r="Z172" s="249"/>
      <c r="AA172" s="256"/>
      <c r="AB172" s="256"/>
      <c r="AC172" s="256"/>
      <c r="AD172" s="257"/>
      <c r="AE172" s="257"/>
      <c r="AF172" s="257"/>
    </row>
    <row r="173" spans="2:32">
      <c r="B173" s="116"/>
      <c r="C173" s="112"/>
      <c r="D173" s="112"/>
      <c r="E173" s="112"/>
      <c r="F173" s="112"/>
      <c r="G173" s="117"/>
      <c r="H173" s="117"/>
      <c r="I173" s="112"/>
      <c r="J173" s="112"/>
      <c r="K173" s="112"/>
      <c r="L173" s="112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9"/>
      <c r="Y173" s="221"/>
      <c r="Z173" s="249"/>
      <c r="AA173" s="256"/>
      <c r="AB173" s="256"/>
      <c r="AC173" s="256"/>
      <c r="AD173" s="257"/>
      <c r="AE173" s="257"/>
      <c r="AF173" s="257"/>
    </row>
    <row r="174" spans="2:32">
      <c r="B174" s="116"/>
      <c r="C174" s="112"/>
      <c r="D174" s="112"/>
      <c r="E174" s="112"/>
      <c r="F174" s="112"/>
      <c r="G174" s="117"/>
      <c r="H174" s="117"/>
      <c r="I174" s="112"/>
      <c r="J174" s="112"/>
      <c r="K174" s="112"/>
      <c r="L174" s="112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9"/>
      <c r="Y174" s="221"/>
      <c r="Z174" s="249"/>
      <c r="AA174" s="256"/>
      <c r="AB174" s="256"/>
      <c r="AC174" s="256"/>
      <c r="AD174" s="257"/>
      <c r="AE174" s="257"/>
      <c r="AF174" s="257"/>
    </row>
    <row r="175" spans="2:32">
      <c r="B175" s="116"/>
      <c r="C175" s="112"/>
      <c r="D175" s="112"/>
      <c r="E175" s="112"/>
      <c r="F175" s="112"/>
      <c r="G175" s="117"/>
      <c r="H175" s="117"/>
      <c r="I175" s="112"/>
      <c r="J175" s="112"/>
      <c r="K175" s="112"/>
      <c r="L175" s="112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9"/>
      <c r="Y175" s="221"/>
      <c r="Z175" s="249"/>
      <c r="AA175" s="256"/>
      <c r="AB175" s="256"/>
      <c r="AC175" s="256"/>
      <c r="AD175" s="257"/>
      <c r="AE175" s="257"/>
      <c r="AF175" s="257"/>
    </row>
    <row r="176" spans="2:32">
      <c r="B176" s="116"/>
      <c r="C176" s="112"/>
      <c r="D176" s="112"/>
      <c r="E176" s="112"/>
      <c r="F176" s="112"/>
      <c r="G176" s="117"/>
      <c r="H176" s="117"/>
      <c r="I176" s="112"/>
      <c r="J176" s="112"/>
      <c r="K176" s="112"/>
      <c r="L176" s="112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9"/>
      <c r="Y176" s="221"/>
      <c r="Z176" s="249"/>
      <c r="AA176" s="246"/>
      <c r="AB176" s="246"/>
      <c r="AC176" s="246"/>
      <c r="AD176" s="246"/>
      <c r="AE176" s="246"/>
      <c r="AF176" s="246"/>
    </row>
    <row r="177" spans="2:32">
      <c r="B177" s="116"/>
      <c r="C177" s="112"/>
      <c r="D177" s="112"/>
      <c r="E177" s="112"/>
      <c r="F177" s="112"/>
      <c r="G177" s="117"/>
      <c r="H177" s="117"/>
      <c r="I177" s="112"/>
      <c r="J177" s="112"/>
      <c r="K177" s="112"/>
      <c r="L177" s="112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9"/>
      <c r="Y177" s="221"/>
      <c r="Z177" s="249"/>
      <c r="AA177" s="246"/>
      <c r="AB177" s="246"/>
      <c r="AC177" s="246"/>
      <c r="AD177" s="246"/>
      <c r="AE177" s="246"/>
      <c r="AF177" s="246"/>
    </row>
    <row r="178" spans="2:32">
      <c r="B178" s="116"/>
      <c r="C178" s="112"/>
      <c r="D178" s="112"/>
      <c r="E178" s="112"/>
      <c r="F178" s="112"/>
      <c r="G178" s="117"/>
      <c r="H178" s="117"/>
      <c r="I178" s="112"/>
      <c r="J178" s="112"/>
      <c r="K178" s="112"/>
      <c r="L178" s="112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9"/>
      <c r="Y178" s="221"/>
      <c r="Z178" s="249"/>
      <c r="AA178" s="246"/>
      <c r="AB178" s="246"/>
      <c r="AC178" s="246"/>
      <c r="AD178" s="246"/>
      <c r="AE178" s="246"/>
      <c r="AF178" s="246"/>
    </row>
    <row r="179" spans="2:32">
      <c r="B179" s="116"/>
      <c r="C179" s="112"/>
      <c r="D179" s="112"/>
      <c r="E179" s="112"/>
      <c r="F179" s="112"/>
      <c r="G179" s="117"/>
      <c r="H179" s="117"/>
      <c r="I179" s="112"/>
      <c r="J179" s="112"/>
      <c r="K179" s="112"/>
      <c r="L179" s="112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9"/>
      <c r="Y179" s="221"/>
      <c r="Z179" s="22"/>
      <c r="AA179" s="2"/>
      <c r="AB179" s="2"/>
      <c r="AC179" s="2"/>
      <c r="AD179" s="2"/>
      <c r="AE179" s="2"/>
      <c r="AF179" s="2"/>
    </row>
    <row r="180" spans="2:32">
      <c r="B180" s="116"/>
      <c r="C180" s="112"/>
      <c r="D180" s="112"/>
      <c r="E180" s="112"/>
      <c r="F180" s="112"/>
      <c r="G180" s="117"/>
      <c r="H180" s="117"/>
      <c r="I180" s="112"/>
      <c r="J180" s="112"/>
      <c r="K180" s="112"/>
      <c r="L180" s="112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9"/>
      <c r="Y180" s="221"/>
      <c r="Z180" s="22"/>
      <c r="AA180" s="2"/>
      <c r="AB180" s="2"/>
      <c r="AC180" s="2"/>
      <c r="AD180" s="2"/>
      <c r="AE180" s="2"/>
      <c r="AF180" s="2"/>
    </row>
    <row r="181" spans="2:32">
      <c r="B181" s="116"/>
      <c r="C181" s="112"/>
      <c r="D181" s="112"/>
      <c r="E181" s="112"/>
      <c r="F181" s="112"/>
      <c r="G181" s="117"/>
      <c r="H181" s="117"/>
      <c r="I181" s="242"/>
      <c r="J181" s="242"/>
      <c r="K181" s="242"/>
      <c r="L181" s="242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9"/>
      <c r="Y181" s="221"/>
      <c r="Z181" s="22"/>
      <c r="AA181" s="2"/>
      <c r="AB181" s="2"/>
      <c r="AC181" s="2"/>
      <c r="AD181" s="2"/>
      <c r="AE181" s="2"/>
      <c r="AF181" s="2"/>
    </row>
    <row r="182" spans="2:32">
      <c r="B182" s="116"/>
      <c r="C182" s="112"/>
      <c r="D182" s="112"/>
      <c r="E182" s="112"/>
      <c r="F182" s="112"/>
      <c r="G182" s="117"/>
      <c r="H182" s="117"/>
      <c r="I182" s="242"/>
      <c r="J182" s="242"/>
      <c r="K182" s="242"/>
      <c r="L182" s="242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9"/>
      <c r="Y182" s="221"/>
      <c r="Z182" s="22"/>
      <c r="AA182" s="2"/>
      <c r="AB182" s="2"/>
      <c r="AC182" s="2"/>
      <c r="AD182" s="2"/>
      <c r="AE182" s="2"/>
      <c r="AF182" s="2"/>
    </row>
    <row r="183" spans="2:32">
      <c r="B183" s="116"/>
      <c r="C183" s="112"/>
      <c r="D183" s="112"/>
      <c r="E183" s="112"/>
      <c r="F183" s="112"/>
      <c r="G183" s="117"/>
      <c r="H183" s="117"/>
      <c r="I183" s="242"/>
      <c r="J183" s="242"/>
      <c r="K183" s="242"/>
      <c r="L183" s="242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9"/>
      <c r="Y183" s="221"/>
      <c r="Z183" s="22"/>
      <c r="AA183" s="2"/>
      <c r="AB183" s="2"/>
      <c r="AC183" s="2"/>
      <c r="AD183" s="2"/>
      <c r="AE183" s="2"/>
      <c r="AF183" s="2"/>
    </row>
    <row r="184" spans="2:32">
      <c r="B184" s="116"/>
      <c r="C184" s="112"/>
      <c r="D184" s="112"/>
      <c r="E184" s="112"/>
      <c r="F184" s="112"/>
      <c r="G184" s="117"/>
      <c r="H184" s="117"/>
      <c r="I184" s="242"/>
      <c r="J184" s="242"/>
      <c r="K184" s="242"/>
      <c r="L184" s="242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9"/>
      <c r="Y184" s="221"/>
      <c r="Z184" s="22"/>
      <c r="AA184" s="2"/>
      <c r="AB184" s="2"/>
      <c r="AC184" s="2"/>
      <c r="AD184" s="2"/>
      <c r="AE184" s="2"/>
      <c r="AF184" s="2"/>
    </row>
    <row r="185" spans="2:32">
      <c r="B185" s="116"/>
      <c r="C185" s="112"/>
      <c r="D185" s="112"/>
      <c r="E185" s="112"/>
      <c r="F185" s="112"/>
      <c r="G185" s="117"/>
      <c r="H185" s="117"/>
      <c r="I185" s="242"/>
      <c r="J185" s="242"/>
      <c r="K185" s="242"/>
      <c r="L185" s="242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9"/>
      <c r="Y185" s="221"/>
      <c r="Z185" s="22"/>
      <c r="AA185" s="2"/>
      <c r="AB185" s="2"/>
      <c r="AC185" s="2"/>
      <c r="AD185" s="2"/>
      <c r="AE185" s="2"/>
      <c r="AF185" s="2"/>
    </row>
    <row r="186" spans="2:32">
      <c r="B186" s="116"/>
      <c r="C186" s="112"/>
      <c r="D186" s="112"/>
      <c r="E186" s="112"/>
      <c r="F186" s="112"/>
      <c r="G186" s="117"/>
      <c r="H186" s="117"/>
      <c r="I186" s="242"/>
      <c r="J186" s="242"/>
      <c r="K186" s="242"/>
      <c r="L186" s="242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9"/>
      <c r="Y186" s="221"/>
      <c r="Z186" s="22"/>
      <c r="AA186" s="2"/>
      <c r="AB186" s="2"/>
      <c r="AC186" s="2"/>
      <c r="AD186" s="2"/>
      <c r="AE186" s="2"/>
      <c r="AF186" s="2"/>
    </row>
    <row r="187" spans="2:32">
      <c r="B187" s="116"/>
      <c r="C187" s="112"/>
      <c r="D187" s="112"/>
      <c r="E187" s="112"/>
      <c r="F187" s="112"/>
      <c r="G187" s="117"/>
      <c r="H187" s="117"/>
      <c r="I187" s="242"/>
      <c r="J187" s="242"/>
      <c r="K187" s="242"/>
      <c r="L187" s="242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9"/>
      <c r="Y187" s="221"/>
      <c r="Z187" s="22"/>
      <c r="AA187" s="2"/>
      <c r="AB187" s="2"/>
      <c r="AC187" s="2"/>
      <c r="AD187" s="2"/>
      <c r="AE187" s="2"/>
      <c r="AF187" s="2"/>
    </row>
    <row r="188" spans="2:32">
      <c r="B188" s="116"/>
      <c r="C188" s="112"/>
      <c r="D188" s="112"/>
      <c r="E188" s="112"/>
      <c r="F188" s="112"/>
      <c r="G188" s="117"/>
      <c r="H188" s="117"/>
      <c r="I188" s="242"/>
      <c r="J188" s="242"/>
      <c r="K188" s="242"/>
      <c r="L188" s="242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9"/>
      <c r="Y188" s="221"/>
      <c r="Z188" s="22"/>
      <c r="AA188" s="2"/>
      <c r="AB188" s="2"/>
      <c r="AC188" s="2"/>
      <c r="AD188" s="2"/>
      <c r="AE188" s="2"/>
      <c r="AF188" s="2"/>
    </row>
    <row r="189" spans="2:32">
      <c r="B189" s="116"/>
      <c r="C189" s="112"/>
      <c r="D189" s="112"/>
      <c r="E189" s="112"/>
      <c r="F189" s="112"/>
      <c r="G189" s="117"/>
      <c r="H189" s="117"/>
      <c r="I189" s="242"/>
      <c r="J189" s="242"/>
      <c r="K189" s="242"/>
      <c r="L189" s="242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9"/>
      <c r="Y189" s="221"/>
      <c r="Z189" s="22"/>
      <c r="AA189" s="2"/>
      <c r="AB189" s="2"/>
      <c r="AC189" s="2"/>
      <c r="AD189" s="2"/>
      <c r="AE189" s="2"/>
      <c r="AF189" s="2"/>
    </row>
    <row r="190" spans="2:32">
      <c r="B190" s="116"/>
      <c r="C190" s="112"/>
      <c r="D190" s="112"/>
      <c r="E190" s="112"/>
      <c r="F190" s="112"/>
      <c r="G190" s="117"/>
      <c r="H190" s="117"/>
      <c r="I190" s="242"/>
      <c r="J190" s="242"/>
      <c r="K190" s="242"/>
      <c r="L190" s="242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9"/>
      <c r="Y190" s="221"/>
      <c r="Z190" s="22"/>
      <c r="AA190" s="2"/>
      <c r="AB190" s="2"/>
      <c r="AC190" s="2"/>
      <c r="AD190" s="2"/>
      <c r="AE190" s="2"/>
      <c r="AF190" s="2"/>
    </row>
    <row r="191" spans="2:32">
      <c r="B191" s="116"/>
      <c r="C191" s="112"/>
      <c r="D191" s="112"/>
      <c r="E191" s="112"/>
      <c r="F191" s="112"/>
      <c r="G191" s="117"/>
      <c r="H191" s="117"/>
      <c r="I191" s="242"/>
      <c r="J191" s="242"/>
      <c r="K191" s="242"/>
      <c r="L191" s="242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9"/>
      <c r="Y191" s="221"/>
      <c r="Z191" s="22"/>
      <c r="AA191" s="2"/>
      <c r="AB191" s="2"/>
      <c r="AC191" s="2"/>
      <c r="AD191" s="2"/>
      <c r="AE191" s="2"/>
      <c r="AF191" s="2"/>
    </row>
    <row r="192" spans="2:32">
      <c r="B192" s="116"/>
      <c r="C192" s="112"/>
      <c r="D192" s="112"/>
      <c r="E192" s="112"/>
      <c r="F192" s="112"/>
      <c r="G192" s="117"/>
      <c r="H192" s="117"/>
      <c r="I192" s="242"/>
      <c r="J192" s="242"/>
      <c r="K192" s="242"/>
      <c r="L192" s="242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9"/>
      <c r="Y192" s="221"/>
      <c r="Z192" s="21"/>
      <c r="AA192" s="2"/>
      <c r="AB192" s="2"/>
      <c r="AC192" s="2"/>
      <c r="AD192" s="2"/>
      <c r="AE192" s="2"/>
      <c r="AF192" s="2"/>
    </row>
    <row r="193" spans="2:26">
      <c r="B193" s="116"/>
      <c r="C193" s="112"/>
      <c r="D193" s="112"/>
      <c r="E193" s="112"/>
      <c r="F193" s="112"/>
      <c r="G193" s="117"/>
      <c r="H193" s="117"/>
      <c r="I193" s="242"/>
      <c r="J193" s="242"/>
      <c r="K193" s="242"/>
      <c r="L193" s="242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9"/>
      <c r="Y193" s="221"/>
      <c r="Z193" s="21"/>
    </row>
    <row r="194" spans="2:26">
      <c r="B194" s="116"/>
      <c r="C194" s="112"/>
      <c r="D194" s="112"/>
      <c r="E194" s="112"/>
      <c r="F194" s="112"/>
      <c r="G194" s="117"/>
      <c r="H194" s="117"/>
      <c r="I194" s="242"/>
      <c r="J194" s="242"/>
      <c r="K194" s="242"/>
      <c r="L194" s="242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9"/>
      <c r="Y194" s="221"/>
      <c r="Z194" s="21"/>
    </row>
    <row r="195" spans="2:26">
      <c r="B195" s="116"/>
      <c r="C195" s="112"/>
      <c r="D195" s="112"/>
      <c r="E195" s="112"/>
      <c r="F195" s="112"/>
      <c r="G195" s="117"/>
      <c r="H195" s="117"/>
      <c r="I195" s="242"/>
      <c r="J195" s="242"/>
      <c r="K195" s="242"/>
      <c r="L195" s="242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9"/>
      <c r="Y195" s="221"/>
      <c r="Z195" s="21"/>
    </row>
    <row r="196" spans="2:26">
      <c r="B196" s="116"/>
      <c r="C196" s="112"/>
      <c r="D196" s="112"/>
      <c r="E196" s="112"/>
      <c r="F196" s="112"/>
      <c r="G196" s="117"/>
      <c r="H196" s="117"/>
      <c r="I196" s="242"/>
      <c r="J196" s="242"/>
      <c r="K196" s="242"/>
      <c r="L196" s="242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9"/>
      <c r="Y196" s="221"/>
      <c r="Z196" s="21"/>
    </row>
    <row r="197" spans="2:26">
      <c r="B197" s="116"/>
      <c r="C197" s="112"/>
      <c r="D197" s="112"/>
      <c r="E197" s="112"/>
      <c r="F197" s="112"/>
      <c r="G197" s="117"/>
      <c r="H197" s="117"/>
      <c r="I197" s="242"/>
      <c r="J197" s="242"/>
      <c r="K197" s="242"/>
      <c r="L197" s="242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9"/>
      <c r="Y197" s="221"/>
      <c r="Z197" s="21"/>
    </row>
    <row r="198" spans="2:26">
      <c r="B198" s="116"/>
      <c r="C198" s="112"/>
      <c r="D198" s="112"/>
      <c r="E198" s="112"/>
      <c r="F198" s="112"/>
      <c r="G198" s="117"/>
      <c r="H198" s="117"/>
      <c r="I198" s="242"/>
      <c r="J198" s="242"/>
      <c r="K198" s="242"/>
      <c r="L198" s="242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9"/>
      <c r="Y198" s="221"/>
      <c r="Z198" s="21"/>
    </row>
    <row r="199" spans="2:26">
      <c r="B199" s="116"/>
      <c r="C199" s="112"/>
      <c r="D199" s="112"/>
      <c r="E199" s="112"/>
      <c r="F199" s="112"/>
      <c r="G199" s="117"/>
      <c r="H199" s="117"/>
      <c r="I199" s="242"/>
      <c r="J199" s="242"/>
      <c r="K199" s="242"/>
      <c r="L199" s="242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9"/>
      <c r="Y199" s="221"/>
      <c r="Z199" s="21"/>
    </row>
    <row r="200" spans="2:26">
      <c r="B200" s="116"/>
      <c r="C200" s="112"/>
      <c r="D200" s="112"/>
      <c r="E200" s="112"/>
      <c r="F200" s="112"/>
      <c r="G200" s="117"/>
      <c r="H200" s="117"/>
      <c r="I200" s="242"/>
      <c r="J200" s="242"/>
      <c r="K200" s="242"/>
      <c r="L200" s="242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9"/>
      <c r="Y200" s="221"/>
      <c r="Z200" s="21"/>
    </row>
    <row r="201" spans="2:26">
      <c r="B201" s="116"/>
      <c r="C201" s="112"/>
      <c r="D201" s="112"/>
      <c r="E201" s="112"/>
      <c r="F201" s="112"/>
      <c r="G201" s="117"/>
      <c r="H201" s="117"/>
      <c r="I201" s="242"/>
      <c r="J201" s="242"/>
      <c r="K201" s="242"/>
      <c r="L201" s="242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9"/>
      <c r="Y201" s="221"/>
      <c r="Z201" s="21"/>
    </row>
    <row r="202" spans="2:26">
      <c r="B202" s="116"/>
      <c r="C202" s="112"/>
      <c r="D202" s="112"/>
      <c r="E202" s="112"/>
      <c r="F202" s="112"/>
      <c r="G202" s="117"/>
      <c r="H202" s="117"/>
      <c r="I202" s="242"/>
      <c r="J202" s="242"/>
      <c r="K202" s="242"/>
      <c r="L202" s="242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9"/>
      <c r="Y202" s="221"/>
      <c r="Z202" s="21"/>
    </row>
    <row r="203" spans="2:26">
      <c r="B203" s="116"/>
      <c r="C203" s="112"/>
      <c r="D203" s="112"/>
      <c r="E203" s="112"/>
      <c r="F203" s="112"/>
      <c r="G203" s="117"/>
      <c r="H203" s="117"/>
      <c r="I203" s="242"/>
      <c r="J203" s="242"/>
      <c r="K203" s="242"/>
      <c r="L203" s="242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9"/>
      <c r="Y203" s="221"/>
      <c r="Z203" s="21"/>
    </row>
    <row r="204" spans="2:26">
      <c r="B204" s="116"/>
      <c r="C204" s="112"/>
      <c r="D204" s="112"/>
      <c r="E204" s="112"/>
      <c r="F204" s="112"/>
      <c r="G204" s="117"/>
      <c r="H204" s="117"/>
      <c r="I204" s="242"/>
      <c r="J204" s="242"/>
      <c r="K204" s="242"/>
      <c r="L204" s="242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9"/>
      <c r="Y204" s="221"/>
      <c r="Z204" s="21"/>
    </row>
    <row r="205" spans="2:26">
      <c r="B205" s="116"/>
      <c r="C205" s="112"/>
      <c r="D205" s="112"/>
      <c r="E205" s="112"/>
      <c r="F205" s="112"/>
      <c r="G205" s="117"/>
      <c r="H205" s="117"/>
      <c r="I205" s="242"/>
      <c r="J205" s="242"/>
      <c r="K205" s="242"/>
      <c r="L205" s="242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9"/>
      <c r="Y205" s="221"/>
      <c r="Z205" s="21"/>
    </row>
    <row r="206" spans="2:26">
      <c r="B206" s="116"/>
      <c r="C206" s="112"/>
      <c r="D206" s="112"/>
      <c r="E206" s="112"/>
      <c r="F206" s="112"/>
      <c r="G206" s="117"/>
      <c r="H206" s="117"/>
      <c r="I206" s="242"/>
      <c r="J206" s="242"/>
      <c r="K206" s="242"/>
      <c r="L206" s="242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9"/>
      <c r="Y206" s="221"/>
      <c r="Z206" s="21"/>
    </row>
    <row r="207" spans="2:26">
      <c r="B207" s="116"/>
      <c r="C207" s="112"/>
      <c r="D207" s="112"/>
      <c r="E207" s="112"/>
      <c r="F207" s="112"/>
      <c r="G207" s="117"/>
      <c r="H207" s="117"/>
      <c r="I207" s="242"/>
      <c r="J207" s="242"/>
      <c r="K207" s="242"/>
      <c r="L207" s="242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9"/>
      <c r="Y207" s="221"/>
      <c r="Z207" s="21"/>
    </row>
    <row r="208" spans="2:26">
      <c r="B208" s="116"/>
      <c r="C208" s="112"/>
      <c r="D208" s="112"/>
      <c r="E208" s="112"/>
      <c r="F208" s="112"/>
      <c r="G208" s="117"/>
      <c r="H208" s="117"/>
      <c r="I208" s="242"/>
      <c r="J208" s="242"/>
      <c r="K208" s="242"/>
      <c r="L208" s="242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9"/>
      <c r="Y208" s="221"/>
      <c r="Z208" s="21"/>
    </row>
    <row r="209" spans="2:26">
      <c r="B209" s="116"/>
      <c r="C209" s="112"/>
      <c r="D209" s="112"/>
      <c r="E209" s="112"/>
      <c r="F209" s="112"/>
      <c r="G209" s="117"/>
      <c r="H209" s="117"/>
      <c r="I209" s="242"/>
      <c r="J209" s="242"/>
      <c r="K209" s="242"/>
      <c r="L209" s="242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9"/>
      <c r="Y209" s="221"/>
      <c r="Z209" s="21"/>
    </row>
    <row r="210" spans="2:26">
      <c r="B210" s="116"/>
      <c r="C210" s="112"/>
      <c r="D210" s="112"/>
      <c r="E210" s="112"/>
      <c r="F210" s="112"/>
      <c r="G210" s="117"/>
      <c r="H210" s="117"/>
      <c r="I210" s="242"/>
      <c r="J210" s="242"/>
      <c r="K210" s="242"/>
      <c r="L210" s="242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9"/>
      <c r="Y210" s="221"/>
      <c r="Z210" s="21"/>
    </row>
    <row r="211" spans="2:26">
      <c r="B211" s="116"/>
      <c r="C211" s="112"/>
      <c r="D211" s="112"/>
      <c r="E211" s="112"/>
      <c r="F211" s="112"/>
      <c r="G211" s="117"/>
      <c r="H211" s="117"/>
      <c r="I211" s="242"/>
      <c r="J211" s="242"/>
      <c r="K211" s="242"/>
      <c r="L211" s="242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9"/>
      <c r="Y211" s="221"/>
      <c r="Z211" s="21"/>
    </row>
    <row r="212" spans="2:26">
      <c r="B212" s="116"/>
      <c r="C212" s="112"/>
      <c r="D212" s="112"/>
      <c r="E212" s="112"/>
      <c r="F212" s="112"/>
      <c r="G212" s="117"/>
      <c r="H212" s="117"/>
      <c r="I212" s="242"/>
      <c r="J212" s="242"/>
      <c r="K212" s="242"/>
      <c r="L212" s="242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9"/>
      <c r="Y212" s="221"/>
      <c r="Z212" s="21"/>
    </row>
    <row r="213" spans="2:26">
      <c r="B213" s="116"/>
      <c r="C213" s="112"/>
      <c r="D213" s="112"/>
      <c r="E213" s="112"/>
      <c r="F213" s="112"/>
      <c r="G213" s="117"/>
      <c r="H213" s="117"/>
      <c r="I213" s="242"/>
      <c r="J213" s="242"/>
      <c r="K213" s="242"/>
      <c r="L213" s="242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Y213" s="221"/>
      <c r="Z213" s="21"/>
    </row>
    <row r="214" spans="2:26">
      <c r="B214" s="116"/>
      <c r="C214" s="112"/>
      <c r="D214" s="112"/>
      <c r="E214" s="112"/>
      <c r="F214" s="112"/>
      <c r="G214" s="117"/>
      <c r="H214" s="117"/>
      <c r="I214" s="242"/>
      <c r="J214" s="242"/>
      <c r="K214" s="242"/>
      <c r="L214" s="242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9"/>
      <c r="Y214" s="221"/>
      <c r="Z214" s="21"/>
    </row>
    <row r="215" spans="2:26">
      <c r="B215" s="116"/>
      <c r="C215" s="112"/>
      <c r="D215" s="112"/>
      <c r="E215" s="112"/>
      <c r="F215" s="112"/>
      <c r="G215" s="117"/>
      <c r="H215" s="117"/>
      <c r="I215" s="242"/>
      <c r="J215" s="242"/>
      <c r="K215" s="242"/>
      <c r="L215" s="242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9"/>
      <c r="Y215" s="221"/>
      <c r="Z215" s="21"/>
    </row>
    <row r="216" spans="2:26">
      <c r="B216" s="116"/>
      <c r="C216" s="112"/>
      <c r="D216" s="112"/>
      <c r="E216" s="112"/>
      <c r="F216" s="112"/>
      <c r="G216" s="117"/>
      <c r="H216" s="117"/>
      <c r="I216" s="242"/>
      <c r="J216" s="242"/>
      <c r="K216" s="242"/>
      <c r="L216" s="242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9"/>
      <c r="Y216" s="221"/>
      <c r="Z216" s="21"/>
    </row>
    <row r="217" spans="2:26">
      <c r="B217" s="116"/>
      <c r="C217" s="112"/>
      <c r="D217" s="112"/>
      <c r="E217" s="112"/>
      <c r="F217" s="112"/>
      <c r="G217" s="117"/>
      <c r="H217" s="117"/>
      <c r="I217" s="242"/>
      <c r="J217" s="242"/>
      <c r="K217" s="242"/>
      <c r="L217" s="242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9"/>
      <c r="Y217" s="221"/>
      <c r="Z217" s="21"/>
    </row>
    <row r="218" spans="2:26">
      <c r="B218" s="116"/>
      <c r="C218" s="112"/>
      <c r="D218" s="112"/>
      <c r="E218" s="112"/>
      <c r="F218" s="112"/>
      <c r="G218" s="117"/>
      <c r="H218" s="117"/>
      <c r="I218" s="242"/>
      <c r="J218" s="242"/>
      <c r="K218" s="242"/>
      <c r="L218" s="242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9"/>
      <c r="Y218" s="221"/>
      <c r="Z218" s="21"/>
    </row>
    <row r="219" spans="2:26">
      <c r="B219" s="116"/>
      <c r="C219" s="112"/>
      <c r="D219" s="112"/>
      <c r="E219" s="112"/>
      <c r="F219" s="112"/>
      <c r="G219" s="117"/>
      <c r="H219" s="117"/>
      <c r="I219" s="242"/>
      <c r="J219" s="242"/>
      <c r="K219" s="242"/>
      <c r="L219" s="242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9"/>
      <c r="Y219" s="221"/>
      <c r="Z219" s="21"/>
    </row>
    <row r="220" spans="2:26">
      <c r="B220" s="116"/>
      <c r="C220" s="112"/>
      <c r="D220" s="112"/>
      <c r="E220" s="112"/>
      <c r="F220" s="112"/>
      <c r="G220" s="117"/>
      <c r="H220" s="117"/>
      <c r="I220" s="242"/>
      <c r="J220" s="242"/>
      <c r="K220" s="242"/>
      <c r="L220" s="242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9"/>
      <c r="Y220" s="221"/>
      <c r="Z220" s="21"/>
    </row>
    <row r="221" spans="2:26">
      <c r="B221" s="116"/>
      <c r="C221" s="112"/>
      <c r="D221" s="112"/>
      <c r="E221" s="112"/>
      <c r="F221" s="112"/>
      <c r="G221" s="117"/>
      <c r="H221" s="117"/>
      <c r="I221" s="242"/>
      <c r="J221" s="242"/>
      <c r="K221" s="242"/>
      <c r="L221" s="242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9"/>
      <c r="Y221" s="221"/>
      <c r="Z221" s="21"/>
    </row>
    <row r="222" spans="2:26">
      <c r="B222" s="116"/>
      <c r="C222" s="112"/>
      <c r="D222" s="112"/>
      <c r="E222" s="112"/>
      <c r="F222" s="112"/>
      <c r="G222" s="117"/>
      <c r="H222" s="117"/>
      <c r="I222" s="242"/>
      <c r="J222" s="242"/>
      <c r="K222" s="242"/>
      <c r="L222" s="242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9"/>
      <c r="Y222" s="221"/>
      <c r="Z222" s="21"/>
    </row>
    <row r="223" spans="2:26">
      <c r="B223" s="116"/>
      <c r="C223" s="112"/>
      <c r="D223" s="112"/>
      <c r="E223" s="112"/>
      <c r="F223" s="112"/>
      <c r="G223" s="117"/>
      <c r="H223" s="117"/>
      <c r="I223" s="242"/>
      <c r="J223" s="242"/>
      <c r="K223" s="242"/>
      <c r="L223" s="242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9"/>
      <c r="Y223" s="221"/>
      <c r="Z223" s="21"/>
    </row>
    <row r="224" spans="2:26">
      <c r="B224" s="116"/>
      <c r="C224" s="112"/>
      <c r="D224" s="112"/>
      <c r="E224" s="112"/>
      <c r="F224" s="112"/>
      <c r="G224" s="117"/>
      <c r="H224" s="117"/>
      <c r="I224" s="242"/>
      <c r="J224" s="242"/>
      <c r="K224" s="242"/>
      <c r="L224" s="242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9"/>
      <c r="Y224" s="221"/>
      <c r="Z224" s="21"/>
    </row>
    <row r="225" spans="2:33">
      <c r="B225" s="116"/>
      <c r="C225" s="112"/>
      <c r="D225" s="112"/>
      <c r="E225" s="112"/>
      <c r="F225" s="112"/>
      <c r="G225" s="117"/>
      <c r="H225" s="117"/>
      <c r="I225" s="242"/>
      <c r="J225" s="242"/>
      <c r="K225" s="242"/>
      <c r="L225" s="242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9"/>
      <c r="Y225" s="221"/>
      <c r="Z225" s="21"/>
    </row>
    <row r="226" spans="2:33">
      <c r="B226" s="116"/>
      <c r="C226" s="112"/>
      <c r="D226" s="112"/>
      <c r="E226" s="112"/>
      <c r="F226" s="112"/>
      <c r="G226" s="117"/>
      <c r="H226" s="117"/>
      <c r="I226" s="242"/>
      <c r="J226" s="242"/>
      <c r="K226" s="242"/>
      <c r="L226" s="242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9"/>
      <c r="Y226" s="221"/>
      <c r="Z226" s="21"/>
    </row>
    <row r="227" spans="2:33">
      <c r="B227" s="116"/>
      <c r="C227" s="112"/>
      <c r="D227" s="112"/>
      <c r="E227" s="112"/>
      <c r="F227" s="112"/>
      <c r="G227" s="117"/>
      <c r="H227" s="117"/>
      <c r="I227" s="242"/>
      <c r="J227" s="242"/>
      <c r="K227" s="242"/>
      <c r="L227" s="242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9"/>
      <c r="Y227" s="221"/>
      <c r="Z227" s="21"/>
    </row>
    <row r="228" spans="2:33">
      <c r="B228" s="116"/>
      <c r="C228" s="112"/>
      <c r="D228" s="112"/>
      <c r="E228" s="112"/>
      <c r="F228" s="112"/>
      <c r="G228" s="117"/>
      <c r="H228" s="117"/>
      <c r="I228" s="242"/>
      <c r="J228" s="242"/>
      <c r="K228" s="242"/>
      <c r="L228" s="242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9"/>
      <c r="Y228" s="221"/>
      <c r="Z228" s="21"/>
    </row>
    <row r="229" spans="2:33">
      <c r="B229" s="116"/>
      <c r="C229" s="112"/>
      <c r="D229" s="112"/>
      <c r="E229" s="112"/>
      <c r="F229" s="112"/>
      <c r="G229" s="117"/>
      <c r="H229" s="117"/>
      <c r="I229" s="242"/>
      <c r="J229" s="242"/>
      <c r="K229" s="242"/>
      <c r="L229" s="242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9"/>
      <c r="Y229" s="221"/>
      <c r="Z229" s="21"/>
    </row>
    <row r="230" spans="2:33">
      <c r="B230" s="116"/>
      <c r="C230" s="112"/>
      <c r="D230" s="112"/>
      <c r="E230" s="112"/>
      <c r="F230" s="112"/>
      <c r="G230" s="117"/>
      <c r="H230" s="117"/>
      <c r="I230" s="242"/>
      <c r="J230" s="242"/>
      <c r="K230" s="242"/>
      <c r="L230" s="242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9"/>
      <c r="Y230" s="221"/>
      <c r="Z230" s="21"/>
    </row>
    <row r="231" spans="2:33">
      <c r="B231" s="116"/>
      <c r="C231" s="112"/>
      <c r="D231" s="112"/>
      <c r="E231" s="112"/>
      <c r="F231" s="112"/>
      <c r="G231" s="117"/>
      <c r="H231" s="117"/>
      <c r="I231" s="242"/>
      <c r="J231" s="242"/>
      <c r="K231" s="242"/>
      <c r="L231" s="242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9"/>
      <c r="Y231" s="221"/>
      <c r="Z231" s="21"/>
      <c r="AA231" s="2"/>
    </row>
    <row r="232" spans="2:33">
      <c r="B232" s="116"/>
      <c r="C232" s="112"/>
      <c r="D232" s="112"/>
      <c r="E232" s="112"/>
      <c r="F232" s="112"/>
      <c r="G232" s="117"/>
      <c r="H232" s="117"/>
      <c r="I232" s="242"/>
      <c r="J232" s="242"/>
      <c r="K232" s="242"/>
      <c r="L232" s="242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9"/>
      <c r="Y232" s="221"/>
      <c r="Z232" s="21"/>
      <c r="AA232" s="2"/>
    </row>
    <row r="233" spans="2:33">
      <c r="B233" s="116"/>
      <c r="C233" s="112"/>
      <c r="D233" s="112"/>
      <c r="E233" s="112"/>
      <c r="F233" s="112"/>
      <c r="G233" s="117"/>
      <c r="H233" s="117"/>
      <c r="I233" s="242"/>
      <c r="J233" s="242"/>
      <c r="K233" s="242"/>
      <c r="L233" s="242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9"/>
      <c r="Y233" s="221"/>
      <c r="Z233" s="21"/>
      <c r="AA233" s="2"/>
    </row>
    <row r="234" spans="2:33">
      <c r="B234" s="116"/>
      <c r="C234" s="112"/>
      <c r="D234" s="112"/>
      <c r="E234" s="112"/>
      <c r="F234" s="112"/>
      <c r="G234" s="117"/>
      <c r="H234" s="117"/>
      <c r="I234" s="242"/>
      <c r="J234" s="242"/>
      <c r="K234" s="242"/>
      <c r="L234" s="242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9"/>
      <c r="Y234" s="221"/>
      <c r="Z234" s="21"/>
    </row>
    <row r="235" spans="2:33">
      <c r="B235" s="116"/>
      <c r="C235" s="112"/>
      <c r="D235" s="112"/>
      <c r="E235" s="112"/>
      <c r="F235" s="112"/>
      <c r="G235" s="117"/>
      <c r="H235" s="117"/>
      <c r="I235" s="242"/>
      <c r="J235" s="242"/>
      <c r="K235" s="242"/>
      <c r="L235" s="242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9"/>
      <c r="Y235" s="221"/>
      <c r="Z235" s="21"/>
      <c r="AA235" s="16"/>
      <c r="AB235" s="16"/>
      <c r="AC235" s="16"/>
      <c r="AD235" s="16"/>
      <c r="AE235" s="16"/>
      <c r="AF235" s="16"/>
      <c r="AG235" s="16"/>
    </row>
    <row r="236" spans="2:33">
      <c r="B236" s="116"/>
      <c r="C236" s="112"/>
      <c r="D236" s="112"/>
      <c r="E236" s="112"/>
      <c r="F236" s="112"/>
      <c r="G236" s="117"/>
      <c r="H236" s="117"/>
      <c r="I236" s="242"/>
      <c r="J236" s="242"/>
      <c r="K236" s="242"/>
      <c r="L236" s="242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9"/>
      <c r="Y236" s="221"/>
      <c r="Z236" s="21"/>
      <c r="AA236" s="16"/>
      <c r="AB236" s="16"/>
      <c r="AC236" s="16"/>
      <c r="AD236" s="16"/>
      <c r="AE236" s="16"/>
      <c r="AF236" s="16"/>
      <c r="AG236" s="16"/>
    </row>
    <row r="237" spans="2:33" ht="12.75" customHeight="1">
      <c r="B237" s="119"/>
      <c r="C237" s="119"/>
      <c r="D237" s="119"/>
      <c r="E237" s="119"/>
      <c r="F237" s="119"/>
      <c r="G237" s="117"/>
      <c r="H237" s="117"/>
      <c r="I237" s="119"/>
      <c r="J237" s="119"/>
      <c r="K237" s="119"/>
      <c r="L237" s="119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9"/>
      <c r="Y237" s="221"/>
      <c r="Z237" s="21"/>
      <c r="AA237" s="16"/>
      <c r="AB237" s="134"/>
      <c r="AC237" s="134"/>
      <c r="AD237" s="134"/>
      <c r="AE237" s="134"/>
      <c r="AF237" s="16"/>
      <c r="AG237" s="16"/>
    </row>
    <row r="238" spans="2:33">
      <c r="B238" s="128"/>
      <c r="C238" s="128"/>
      <c r="D238" s="128"/>
      <c r="E238" s="123"/>
      <c r="F238" s="123"/>
      <c r="G238" s="123"/>
      <c r="H238" s="124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64"/>
      <c r="X238" s="64"/>
      <c r="Y238" s="64"/>
      <c r="Z238" s="21"/>
      <c r="AA238" s="16"/>
      <c r="AB238" s="134"/>
      <c r="AC238" s="134"/>
      <c r="AD238" s="134"/>
      <c r="AE238" s="134"/>
      <c r="AF238" s="16"/>
      <c r="AG238" s="16"/>
    </row>
    <row r="239" spans="2:33">
      <c r="B239" s="125"/>
      <c r="C239" s="125"/>
      <c r="D239" s="113"/>
      <c r="E239" s="125"/>
      <c r="F239" s="125"/>
      <c r="G239" s="125"/>
      <c r="H239" s="10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0"/>
      <c r="Y239" s="10"/>
      <c r="Z239" s="135"/>
      <c r="AA239" s="16"/>
      <c r="AB239" s="136"/>
      <c r="AC239" s="136"/>
      <c r="AD239" s="137"/>
      <c r="AE239" s="137"/>
      <c r="AF239" s="16"/>
      <c r="AG239" s="16"/>
    </row>
    <row r="240" spans="2:33">
      <c r="B240" s="113"/>
      <c r="C240" s="113"/>
      <c r="D240" s="113"/>
      <c r="E240" s="113"/>
      <c r="F240" s="113"/>
      <c r="G240" s="16"/>
      <c r="H240" s="16"/>
      <c r="I240" s="113"/>
      <c r="J240" s="113"/>
      <c r="K240" s="113"/>
      <c r="L240" s="113"/>
      <c r="M240" s="113"/>
      <c r="N240" s="113"/>
      <c r="O240" s="113"/>
      <c r="P240" s="113"/>
      <c r="Q240" s="113"/>
      <c r="R240" s="16"/>
      <c r="S240" s="16"/>
      <c r="T240" s="16"/>
      <c r="U240" s="16"/>
      <c r="V240" s="16"/>
      <c r="W240" s="16"/>
      <c r="X240" s="16"/>
      <c r="Y240" s="16"/>
      <c r="Z240" s="135"/>
      <c r="AA240" s="16"/>
      <c r="AB240" s="16"/>
      <c r="AC240" s="16"/>
      <c r="AD240" s="16"/>
      <c r="AE240" s="16"/>
      <c r="AF240" s="16"/>
      <c r="AG240" s="16"/>
    </row>
    <row r="241" spans="2:33" ht="12.75" customHeight="1">
      <c r="B241" s="127"/>
      <c r="C241" s="127"/>
      <c r="D241" s="127"/>
      <c r="E241" s="127"/>
      <c r="F241" s="127"/>
      <c r="G241" s="127"/>
      <c r="H241" s="127"/>
      <c r="I241" s="159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59"/>
      <c r="Z241" s="151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39"/>
      <c r="C242" s="139"/>
      <c r="D242" s="139"/>
      <c r="E242" s="139"/>
      <c r="F242" s="139"/>
      <c r="G242" s="139"/>
      <c r="H242" s="139"/>
      <c r="I242" s="114"/>
      <c r="J242" s="152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4"/>
      <c r="Z242" s="151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40"/>
      <c r="C243" s="140"/>
      <c r="D243" s="140"/>
      <c r="E243" s="141"/>
      <c r="F243" s="141"/>
      <c r="G243" s="141"/>
      <c r="H243" s="141"/>
      <c r="I243" s="114"/>
      <c r="J243" s="152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245"/>
      <c r="Z243" s="151"/>
      <c r="AA243" s="16"/>
    </row>
    <row r="244" spans="2:33" ht="12.75" customHeight="1">
      <c r="B244" s="140"/>
      <c r="C244" s="140"/>
      <c r="D244" s="140"/>
      <c r="E244" s="141"/>
      <c r="F244" s="141"/>
      <c r="G244" s="141"/>
      <c r="H244" s="141"/>
      <c r="I244" s="152"/>
      <c r="J244" s="152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245"/>
      <c r="Z244" s="151"/>
      <c r="AA244" s="16"/>
    </row>
    <row r="245" spans="2:33">
      <c r="B245" s="140"/>
      <c r="C245" s="140"/>
      <c r="D245" s="140"/>
      <c r="E245" s="141"/>
      <c r="F245" s="141"/>
      <c r="G245" s="141"/>
      <c r="H245" s="141"/>
      <c r="I245" s="113"/>
      <c r="J245" s="113"/>
      <c r="K245" s="113"/>
      <c r="L245" s="113"/>
      <c r="M245" s="113"/>
      <c r="N245" s="113"/>
      <c r="O245" s="113"/>
      <c r="P245" s="113"/>
      <c r="Q245" s="113"/>
      <c r="R245" s="16"/>
      <c r="S245" s="16"/>
      <c r="T245" s="16"/>
      <c r="U245" s="16"/>
      <c r="V245" s="16"/>
      <c r="W245" s="16"/>
      <c r="X245" s="16"/>
      <c r="Y245" s="16"/>
      <c r="Z245" s="135"/>
      <c r="AA245" s="16"/>
    </row>
    <row r="246" spans="2:33">
      <c r="B246" s="140"/>
      <c r="C246" s="140"/>
      <c r="D246" s="140"/>
      <c r="E246" s="141"/>
      <c r="F246" s="141"/>
      <c r="G246" s="141"/>
      <c r="H246" s="141"/>
      <c r="I246" s="113"/>
      <c r="J246" s="113"/>
      <c r="K246" s="113"/>
      <c r="L246" s="113"/>
      <c r="M246" s="113"/>
      <c r="N246" s="113"/>
      <c r="O246" s="113"/>
      <c r="P246" s="113"/>
      <c r="Q246" s="113"/>
      <c r="R246" s="16"/>
      <c r="S246" s="16"/>
      <c r="T246" s="16"/>
      <c r="U246" s="16"/>
      <c r="V246" s="16"/>
      <c r="W246" s="16"/>
      <c r="X246" s="16"/>
      <c r="Z246" s="18"/>
    </row>
    <row r="247" spans="2:33">
      <c r="B247" s="113"/>
      <c r="C247" s="113"/>
      <c r="D247" s="113"/>
      <c r="E247" s="113"/>
      <c r="F247" s="113"/>
      <c r="G247" s="16"/>
      <c r="H247" s="16"/>
      <c r="I247" s="113"/>
      <c r="J247" s="113"/>
      <c r="K247" s="113"/>
      <c r="L247" s="113"/>
      <c r="M247" s="113"/>
      <c r="N247" s="113"/>
      <c r="O247" s="113"/>
      <c r="P247" s="113"/>
      <c r="Q247" s="113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260"/>
      <c r="C248" s="259"/>
      <c r="D248" s="259"/>
      <c r="E248" s="259"/>
      <c r="F248" s="258"/>
      <c r="G248" s="259"/>
      <c r="H248" s="260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59"/>
      <c r="T248" s="259"/>
      <c r="U248" s="259"/>
      <c r="V248" s="259"/>
      <c r="W248" s="259"/>
      <c r="X248" s="259"/>
      <c r="Y248" s="222"/>
      <c r="Z248" s="18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8"/>
    </row>
    <row r="250" spans="2:33">
      <c r="B250" s="6"/>
      <c r="C250" s="6"/>
      <c r="D250" s="261"/>
      <c r="E250" s="261"/>
      <c r="F250" s="217"/>
      <c r="G250" s="2"/>
      <c r="H250" s="2"/>
      <c r="I250" s="6"/>
      <c r="J250" s="6"/>
      <c r="K250" s="6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23"/>
      <c r="Z250" s="18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8"/>
    </row>
    <row r="252" spans="2:33">
      <c r="B252" s="172"/>
      <c r="C252" s="172"/>
      <c r="D252" s="172"/>
      <c r="E252" s="172"/>
      <c r="F252" s="172"/>
      <c r="G252" s="2"/>
      <c r="I252" s="172"/>
      <c r="J252" s="172"/>
      <c r="K252" s="172"/>
      <c r="L252" s="172"/>
      <c r="M252" s="172"/>
      <c r="N252" s="172"/>
      <c r="O252" s="172"/>
      <c r="P252" s="172"/>
      <c r="Q252" s="172"/>
      <c r="V252" s="2"/>
      <c r="W252" s="2"/>
      <c r="Z252" s="18"/>
    </row>
  </sheetData>
  <sheetProtection formatCells="0" formatColumns="0" formatRows="0" insertColumns="0" insertRows="0" insertHyperlinks="0" deleteColumns="0" deleteRows="0" sort="0" autoFilter="0" pivotTables="0"/>
  <mergeCells count="30">
    <mergeCell ref="C87:D87"/>
    <mergeCell ref="K87:W87"/>
    <mergeCell ref="B162:X162"/>
    <mergeCell ref="B85:X85"/>
    <mergeCell ref="AA19:AC19"/>
    <mergeCell ref="AD19:AF19"/>
    <mergeCell ref="AB81:AE82"/>
    <mergeCell ref="B82:D82"/>
    <mergeCell ref="AB83:AC83"/>
    <mergeCell ref="AD83:AE83"/>
    <mergeCell ref="AA16:AC16"/>
    <mergeCell ref="AD16:AF16"/>
    <mergeCell ref="AA17:AC17"/>
    <mergeCell ref="AD17:AF17"/>
    <mergeCell ref="AA18:AC18"/>
    <mergeCell ref="AD18:AF18"/>
    <mergeCell ref="AA9:AF12"/>
    <mergeCell ref="M10:Q10"/>
    <mergeCell ref="R10:V10"/>
    <mergeCell ref="AA14:AF14"/>
    <mergeCell ref="AA15:AC15"/>
    <mergeCell ref="AD15:AF15"/>
    <mergeCell ref="Y9:Y10"/>
    <mergeCell ref="B2:H2"/>
    <mergeCell ref="B4:X4"/>
    <mergeCell ref="B6:X6"/>
    <mergeCell ref="B7:X7"/>
    <mergeCell ref="B9:B10"/>
    <mergeCell ref="C9:H9"/>
    <mergeCell ref="I9:X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Александр Угланов</cp:lastModifiedBy>
  <cp:lastPrinted>2019-06-03T08:06:11Z</cp:lastPrinted>
  <dcterms:created xsi:type="dcterms:W3CDTF">2009-07-24T11:27:27Z</dcterms:created>
  <dcterms:modified xsi:type="dcterms:W3CDTF">2019-06-18T14:39:44Z</dcterms:modified>
</cp:coreProperties>
</file>